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4_PARA_PUBLICAR_JUNIO\"/>
    </mc:Choice>
  </mc:AlternateContent>
  <bookViews>
    <workbookView xWindow="0" yWindow="0" windowWidth="28800" windowHeight="11955" tabRatio="578"/>
  </bookViews>
  <sheets>
    <sheet name="&gt;&gt;AURKIBIDEA&lt;&lt;" sheetId="8" r:id="rId1"/>
    <sheet name="INFORMAZIO_OROKORRA" sheetId="28" r:id="rId2"/>
    <sheet name="LABURPEN KOADROA" sheetId="30" r:id="rId3"/>
    <sheet name="ARRETA_KOMUNITARIOA" sheetId="9" r:id="rId4"/>
  </sheets>
  <definedNames>
    <definedName name="_xlnm.Print_Area" localSheetId="0">'&gt;&gt;AURKIBIDEA&lt;&lt;'!$C$5:$G$27</definedName>
    <definedName name="_xlnm.Print_Area" localSheetId="3">ARRETA_KOMUNITARIOA!$C$11:$L$196</definedName>
    <definedName name="_xlnm.Print_Area" localSheetId="1">INFORMAZIO_OROKORRA!$C$7:$J$44</definedName>
    <definedName name="_xlnm.Print_Area" localSheetId="2">'LABURPEN KOADROA'!$C$12:$K$106</definedName>
    <definedName name="_xlnm.Print_Titles" localSheetId="0">'&gt;&gt;AURKIBIDEA&lt;&lt;'!$2:$5</definedName>
    <definedName name="_xlnm.Print_Titles" localSheetId="3">ARRETA_KOMUNITARIOA!$2:$10</definedName>
    <definedName name="_xlnm.Print_Titles" localSheetId="1">INFORMAZIO_OROKORRA!$2:$6</definedName>
    <definedName name="_xlnm.Print_Titles" localSheetId="2">'LABURPEN KOADROA'!$2:$11</definedName>
  </definedNames>
  <calcPr calcId="162913"/>
</workbook>
</file>

<file path=xl/calcChain.xml><?xml version="1.0" encoding="utf-8"?>
<calcChain xmlns="http://schemas.openxmlformats.org/spreadsheetml/2006/main">
  <c r="F45" i="9" l="1"/>
  <c r="G60" i="9" l="1"/>
  <c r="H59" i="9" s="1"/>
  <c r="H57" i="9" l="1"/>
  <c r="H53" i="9"/>
  <c r="H55" i="9"/>
  <c r="H56" i="9"/>
  <c r="H58" i="9"/>
  <c r="H54" i="9"/>
  <c r="H60" i="9" l="1"/>
  <c r="F157" i="9" l="1"/>
  <c r="F154" i="9"/>
  <c r="F175" i="9"/>
  <c r="F161" i="9"/>
  <c r="F160" i="9" s="1"/>
  <c r="F151" i="9"/>
  <c r="F148" i="9"/>
  <c r="H159" i="9"/>
  <c r="H164" i="9"/>
  <c r="H173" i="9"/>
  <c r="H171" i="9"/>
  <c r="H166" i="9"/>
  <c r="H149" i="9"/>
  <c r="H163" i="9"/>
  <c r="H162" i="9"/>
  <c r="H155" i="9"/>
  <c r="E85" i="9"/>
  <c r="F78" i="9" s="1"/>
  <c r="F153" i="9" l="1"/>
  <c r="F147" i="9"/>
  <c r="H147" i="9" s="1"/>
  <c r="F177" i="9" l="1"/>
  <c r="G173" i="9" s="1"/>
  <c r="G147" i="9"/>
  <c r="G171" i="9" l="1"/>
  <c r="G164" i="9"/>
  <c r="G159" i="9"/>
  <c r="G155" i="9"/>
  <c r="G149" i="9"/>
  <c r="G162" i="9"/>
  <c r="G166" i="9"/>
  <c r="G163" i="9"/>
  <c r="H172" i="9"/>
  <c r="H167" i="9"/>
  <c r="H176" i="9"/>
  <c r="H175" i="9"/>
  <c r="H165" i="9"/>
  <c r="H174" i="9"/>
  <c r="H168" i="9"/>
  <c r="H152" i="9"/>
  <c r="H151" i="9"/>
  <c r="H150" i="9"/>
  <c r="H148" i="9"/>
  <c r="F67" i="9"/>
  <c r="F71" i="9" l="1"/>
  <c r="F70" i="9"/>
  <c r="F69" i="9"/>
  <c r="F68" i="9"/>
  <c r="H170" i="9"/>
  <c r="H169" i="9"/>
  <c r="H160" i="9"/>
  <c r="H157" i="9"/>
  <c r="H154" i="9"/>
  <c r="H153" i="9"/>
  <c r="G44" i="9"/>
  <c r="G43" i="9"/>
  <c r="G42" i="9"/>
  <c r="H177" i="9" l="1"/>
  <c r="G172" i="9" l="1"/>
  <c r="G176" i="9" l="1"/>
  <c r="G165" i="9"/>
  <c r="G168" i="9"/>
  <c r="G175" i="9"/>
  <c r="G174" i="9"/>
  <c r="G151" i="9"/>
  <c r="G148" i="9"/>
  <c r="G152" i="9"/>
  <c r="G150" i="9"/>
  <c r="G161" i="9"/>
  <c r="G167" i="9"/>
  <c r="G158" i="9"/>
  <c r="G156" i="9"/>
  <c r="G154" i="9"/>
  <c r="G153" i="9"/>
  <c r="G170" i="9"/>
  <c r="H156" i="9" l="1"/>
  <c r="G157" i="9" l="1"/>
  <c r="G160" i="9"/>
  <c r="G177" i="9" s="1"/>
  <c r="G45" i="9" l="1"/>
  <c r="H158" i="9"/>
  <c r="H161" i="9"/>
  <c r="F84" i="9" l="1"/>
  <c r="F82" i="9"/>
  <c r="F81" i="9"/>
  <c r="F83" i="9"/>
  <c r="F79" i="9"/>
  <c r="F80" i="9"/>
  <c r="G169" i="9"/>
  <c r="F141" i="9" l="1"/>
  <c r="G124" i="9" l="1"/>
  <c r="G132" i="9"/>
  <c r="G137" i="9"/>
  <c r="G126" i="9"/>
  <c r="G130" i="9"/>
  <c r="G134" i="9"/>
  <c r="G138" i="9"/>
  <c r="G117" i="9"/>
  <c r="G127" i="9"/>
  <c r="G131" i="9"/>
  <c r="G135" i="9"/>
  <c r="G139" i="9"/>
  <c r="G118" i="9"/>
  <c r="G128" i="9"/>
  <c r="G136" i="9"/>
  <c r="G115" i="9"/>
  <c r="G125" i="9"/>
  <c r="G129" i="9"/>
  <c r="G133" i="9"/>
  <c r="G116" i="9"/>
  <c r="G119" i="9"/>
  <c r="G114" i="9"/>
  <c r="G141" i="9"/>
  <c r="G123" i="9"/>
  <c r="G140" i="9"/>
  <c r="G121" i="9"/>
  <c r="G120" i="9"/>
  <c r="G122" i="9"/>
  <c r="F85" i="9" l="1"/>
</calcChain>
</file>

<file path=xl/sharedStrings.xml><?xml version="1.0" encoding="utf-8"?>
<sst xmlns="http://schemas.openxmlformats.org/spreadsheetml/2006/main" count="521" uniqueCount="194">
  <si>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</si>
  <si>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</si>
  <si>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</si>
  <si>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</si>
  <si>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</si>
  <si>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</si>
  <si>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</si>
  <si>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</si>
  <si>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</si>
  <si>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</si>
  <si>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</si>
  <si>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</si>
  <si>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</si>
  <si>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</si>
  <si>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</si>
  <si>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</si>
  <si>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</si>
  <si>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</si>
  <si>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</si>
  <si>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</si>
  <si>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</si>
  <si>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</si>
  <si>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</si>
  <si>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</si>
  <si>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</si>
  <si>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</si>
  <si>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</si>
  <si>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</si>
  <si>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</si>
  <si>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</si>
  <si>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</si>
  <si>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</si>
  <si>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Valle de Trápaga-Trapagaran</t>
  </si>
  <si>
    <t>Maruri-Jatabe</t>
  </si>
  <si>
    <t>Urduña/Orduña</t>
  </si>
  <si>
    <t>%</t>
  </si>
  <si>
    <t>URIBE KOSTA</t>
  </si>
  <si>
    <t>LEA IBARRA</t>
  </si>
  <si>
    <t>Fruiz</t>
  </si>
  <si>
    <t>MUNGIALDE</t>
  </si>
  <si>
    <t>Abanto y Ciérvana-Abanto Zierbena</t>
  </si>
  <si>
    <t>MAGREB</t>
  </si>
  <si>
    <t>EUROPA</t>
  </si>
  <si>
    <t>[1]</t>
  </si>
  <si>
    <t>ARGENTINA</t>
  </si>
  <si>
    <t>BRASIL</t>
  </si>
  <si>
    <t>BOLIVIA</t>
  </si>
  <si>
    <t>HONDURAS</t>
  </si>
  <si>
    <t>Arrankudiaga-Zollo</t>
  </si>
  <si>
    <t>Gernika-Lumo</t>
  </si>
  <si>
    <t>ASIA</t>
  </si>
  <si>
    <t>Mungia</t>
  </si>
  <si>
    <t>Ondarroa</t>
  </si>
  <si>
    <t>Elorrio</t>
  </si>
  <si>
    <t xml:space="preserve"> </t>
  </si>
  <si>
    <t>Lezama</t>
  </si>
  <si>
    <t>BULGARIA</t>
  </si>
  <si>
    <t>Zalla</t>
  </si>
  <si>
    <t>MOLDAVIA</t>
  </si>
  <si>
    <t>EGIPTO</t>
  </si>
  <si>
    <t>VENEZUELA</t>
  </si>
  <si>
    <t>BANGLADESH</t>
  </si>
  <si>
    <t>Zeanuri</t>
  </si>
  <si>
    <t>Ortuella</t>
  </si>
  <si>
    <t>Abadiño</t>
  </si>
  <si>
    <t>Usansolo</t>
  </si>
  <si>
    <r>
      <t>p</t>
    </r>
    <r>
      <rPr>
        <b/>
        <sz val="8"/>
        <color rgb="FF333399"/>
        <rFont val="Arial"/>
        <family val="2"/>
      </rPr>
      <t>[2]</t>
    </r>
  </si>
  <si>
    <r>
      <t>p</t>
    </r>
    <r>
      <rPr>
        <b/>
        <sz val="8"/>
        <color rgb="FF333399"/>
        <rFont val="Arial"/>
        <family val="2"/>
      </rPr>
      <t>[3]</t>
    </r>
  </si>
  <si>
    <t>Balmaseda</t>
  </si>
  <si>
    <t>Derio</t>
  </si>
  <si>
    <t>Karrantza Harana/Valle de Carranza</t>
  </si>
  <si>
    <t>Larrabetzu</t>
  </si>
  <si>
    <t>Trucios-Turtzioz</t>
  </si>
  <si>
    <t xml:space="preserve">                          </t>
  </si>
  <si>
    <t>I. Arloa: GIZARTE BABESA</t>
  </si>
  <si>
    <t>eta psikosozialeko programak (BFA)</t>
  </si>
  <si>
    <t>I.D. Arreta komunitarioko zerbitzuaren datuak: esku-hartze sozioedukatibo</t>
  </si>
  <si>
    <t>Iturria: Indarkeria Matxistatik Babesteko eta Familiei Laguntzeko Zerbitzua.</t>
  </si>
  <si>
    <t>Enplegua, Gizarte Kohesioa eta Berdintasuna Sustatzeko Saila. Bizkaiko Foru Aldundia.</t>
  </si>
  <si>
    <t>Pertsonak guztira</t>
  </si>
  <si>
    <t>Emakumeak</t>
  </si>
  <si>
    <t>Seme-alabak</t>
  </si>
  <si>
    <t xml:space="preserve">   Adingabeak</t>
  </si>
  <si>
    <t xml:space="preserve">   Adinez nagusiak</t>
  </si>
  <si>
    <t>Beste mendeko pertsona helduak</t>
  </si>
  <si>
    <t>Guztira</t>
  </si>
  <si>
    <t>Kasu berriak</t>
  </si>
  <si>
    <t>Aurreko kasuak</t>
  </si>
  <si>
    <t>Bikote/bikote ohia</t>
  </si>
  <si>
    <t>Familia barrukoa</t>
  </si>
  <si>
    <t>Sexu-indarkeria</t>
  </si>
  <si>
    <r>
      <t xml:space="preserve">1. taula. </t>
    </r>
    <r>
      <rPr>
        <sz val="10"/>
        <rFont val="Arial"/>
        <family val="2"/>
      </rPr>
      <t>BFAren Arreta Komunitarioko Zerbitzua. Artatutako pertsonak kasu motaren arabera (berria/aurrekoa). 2025.</t>
    </r>
  </si>
  <si>
    <r>
      <t>2. taula.</t>
    </r>
    <r>
      <rPr>
        <sz val="10"/>
        <rFont val="Arial"/>
        <family val="2"/>
      </rPr>
      <t xml:space="preserve"> BFAren Arreta Komunitarioko Zerbitzua. Artatutako emakumeak indarkeriaren eta kasu motaren arabera (berria/aurrekoa). 2025.</t>
    </r>
  </si>
  <si>
    <t xml:space="preserve">Oharra: «Sexu-indarkeria» kategoriak familia- edo bikote-eremutik kanpoko pertsonek eragindako kasuak baino ez ditu hartzen. </t>
  </si>
  <si>
    <t>Emakum.</t>
  </si>
  <si>
    <r>
      <t xml:space="preserve">3. taula. </t>
    </r>
    <r>
      <rPr>
        <sz val="10"/>
        <rFont val="Arial"/>
        <family val="2"/>
      </rPr>
      <t>BFAren Arreta Komunitarioko Zerbitzua. Ostatua erabiltzen duten emakumeak, egonaldiaren iraupenaren arabera. 2025.</t>
    </r>
  </si>
  <si>
    <t>6 hilabete baino gutxiago</t>
  </si>
  <si>
    <t>6 hilabete eta urtebete bitartean</t>
  </si>
  <si>
    <t>Urte bat baino gehiago</t>
  </si>
  <si>
    <r>
      <t xml:space="preserve">4. taula. </t>
    </r>
    <r>
      <rPr>
        <sz val="10"/>
        <rFont val="Arial"/>
        <family val="2"/>
      </rPr>
      <t xml:space="preserve">BFAren Arreta Komunitarioko Zerbitzua. Emakumeen kasu berriak. 2025. </t>
    </r>
  </si>
  <si>
    <t>LABURPEN KOADROA</t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</si>
  <si>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t>
  </si>
  <si>
    <t>LABURPENA</t>
  </si>
  <si>
    <t>Arreta Komunitarioko Zerbitzua</t>
  </si>
  <si>
    <t>INFORMAZIO OROKORRA</t>
  </si>
  <si>
    <t>Ohar metodologikoak</t>
  </si>
  <si>
    <t>Ezkontide ohia/Bikotekide ohia</t>
  </si>
  <si>
    <t>Ezkontidea/Bikotekidea</t>
  </si>
  <si>
    <t>Aurreko ahaidea</t>
  </si>
  <si>
    <t>Ondorengo senidea</t>
  </si>
  <si>
    <t>Familiako beste pertsona batzuk</t>
  </si>
  <si>
    <t>Sexu-indarkeria: Pertsona ezaguna</t>
  </si>
  <si>
    <t>Sexu-indarkeria: Pertsona ezezaguna</t>
  </si>
  <si>
    <t>GUZTIRA</t>
  </si>
  <si>
    <t>ERASOTZAILEAREKIKO HARREMANA</t>
  </si>
  <si>
    <t>Fisikoa</t>
  </si>
  <si>
    <t>Psikologikoa</t>
  </si>
  <si>
    <t>Ekonomikoa</t>
  </si>
  <si>
    <t>Soziala</t>
  </si>
  <si>
    <t>Sexuala</t>
  </si>
  <si>
    <t>Kasu berrien gaineko %</t>
  </si>
  <si>
    <r>
      <t>4.2.</t>
    </r>
    <r>
      <rPr>
        <u/>
        <sz val="9"/>
        <rFont val="Arial"/>
        <family val="2"/>
      </rPr>
      <t xml:space="preserve"> Tratu-txar motaren arabera</t>
    </r>
  </si>
  <si>
    <r>
      <t>4.3.</t>
    </r>
    <r>
      <rPr>
        <u/>
        <sz val="9"/>
        <rFont val="Arial"/>
        <family val="2"/>
      </rPr>
      <t xml:space="preserve"> Adinaren arabera (tarteak)</t>
    </r>
  </si>
  <si>
    <t>ADINA</t>
  </si>
  <si>
    <t>&lt;18 urte</t>
  </si>
  <si>
    <t>18-20 urte</t>
  </si>
  <si>
    <t xml:space="preserve">21-30 urte </t>
  </si>
  <si>
    <t>31-40 urte</t>
  </si>
  <si>
    <t>41-50 urte</t>
  </si>
  <si>
    <t>51-64 urte</t>
  </si>
  <si>
    <t>65 urte edo gehiago</t>
  </si>
  <si>
    <t>Ezgaitasuna</t>
  </si>
  <si>
    <t>(*) Egiaztatutako edo egiaztatu gabeko ezgaitasuna.</t>
  </si>
  <si>
    <r>
      <t>4.5.</t>
    </r>
    <r>
      <rPr>
        <u/>
        <sz val="9"/>
        <rFont val="Arial"/>
        <family val="2"/>
      </rPr>
      <t xml:space="preserve"> Ardurapeko pertsonen arabera</t>
    </r>
  </si>
  <si>
    <t>Seme-alabarik gabe</t>
  </si>
  <si>
    <t>Kargupeko seme-alabekin</t>
  </si>
  <si>
    <t>Ardurapeko beste pertsona batzuekin</t>
  </si>
  <si>
    <t>Kargupean ez dauden seme-alabekin</t>
  </si>
  <si>
    <t xml:space="preserve">     Adinez nagusiak</t>
  </si>
  <si>
    <t xml:space="preserve">     Adingabeak</t>
  </si>
  <si>
    <r>
      <t>4.6.</t>
    </r>
    <r>
      <rPr>
        <u/>
        <sz val="9"/>
        <rFont val="Arial"/>
        <family val="2"/>
      </rPr>
      <t xml:space="preserve"> Bizi diren udalerriaren arabera</t>
    </r>
  </si>
  <si>
    <t>UDALERRIAK</t>
  </si>
  <si>
    <r>
      <t>4.7.</t>
    </r>
    <r>
      <rPr>
        <u/>
        <sz val="9"/>
        <rFont val="Arial"/>
        <family val="2"/>
      </rPr>
      <t xml:space="preserve"> Emakume atzerritarren jaiotza-lekuaren arabera</t>
    </r>
  </si>
  <si>
    <t>JAIOTZA-LEKUA</t>
  </si>
  <si>
    <t>AMERIKA</t>
  </si>
  <si>
    <t>LATINOAMERIKA</t>
  </si>
  <si>
    <t>GAINERAKO AFRIKA</t>
  </si>
  <si>
    <t>AFRIKA</t>
  </si>
  <si>
    <t>EB 27</t>
  </si>
  <si>
    <t>GAINERAKO EUROPA</t>
  </si>
  <si>
    <t>MAROKO</t>
  </si>
  <si>
    <t>KOLONBIA</t>
  </si>
  <si>
    <t>KUBA</t>
  </si>
  <si>
    <t>PARAGUAI</t>
  </si>
  <si>
    <t>ALJERIA</t>
  </si>
  <si>
    <t>NIKARAGUA</t>
  </si>
  <si>
    <t>PERU</t>
  </si>
  <si>
    <t>ERRUMANIA</t>
  </si>
  <si>
    <t>GINEA BISSAU</t>
  </si>
  <si>
    <t>TXILE</t>
  </si>
  <si>
    <t>DOMINIKAR ERREPUBLIKA</t>
  </si>
  <si>
    <t>URUGUAI</t>
  </si>
  <si>
    <r>
      <t>4.8.</t>
    </r>
    <r>
      <rPr>
        <u/>
        <sz val="9"/>
        <rFont val="Arial"/>
        <family val="2"/>
      </rPr>
      <t xml:space="preserve"> Ostatu-beharra dutenak</t>
    </r>
  </si>
  <si>
    <t>Emakume kop.</t>
  </si>
  <si>
    <t>Seme-alaba kop.</t>
  </si>
  <si>
    <t>Adinez nagusikoen kop.</t>
  </si>
  <si>
    <t>Adingabe kop.</t>
  </si>
  <si>
    <t xml:space="preserve">  Neska kop.</t>
  </si>
  <si>
    <t xml:space="preserve">  Mutil kop.</t>
  </si>
  <si>
    <t>Mendeko beste pertsona heldu kop.</t>
  </si>
  <si>
    <r>
      <t xml:space="preserve">4.1. </t>
    </r>
    <r>
      <rPr>
        <sz val="9"/>
        <color rgb="FF000080"/>
        <rFont val="Arial"/>
        <family val="2"/>
      </rPr>
      <t>Erasotzailearekiko harremanaren arabera</t>
    </r>
  </si>
  <si>
    <r>
      <t xml:space="preserve">4.2. </t>
    </r>
    <r>
      <rPr>
        <sz val="9"/>
        <color rgb="FF000080"/>
        <rFont val="Arial"/>
        <family val="2"/>
      </rPr>
      <t>Tratu-txar motaren arabera</t>
    </r>
  </si>
  <si>
    <r>
      <t xml:space="preserve">4.3. </t>
    </r>
    <r>
      <rPr>
        <sz val="9"/>
        <color rgb="FF000080"/>
        <rFont val="Arial"/>
        <family val="2"/>
      </rPr>
      <t>Adinaren arabera (tarteak)</t>
    </r>
  </si>
  <si>
    <r>
      <t xml:space="preserve">4.5. </t>
    </r>
    <r>
      <rPr>
        <sz val="9"/>
        <color rgb="FF000080"/>
        <rFont val="Arial"/>
        <family val="2"/>
      </rPr>
      <t>Ardurapeko pertsonen arabera</t>
    </r>
  </si>
  <si>
    <r>
      <t xml:space="preserve">4.6. </t>
    </r>
    <r>
      <rPr>
        <sz val="9"/>
        <color rgb="FF000080"/>
        <rFont val="Arial"/>
        <family val="2"/>
      </rPr>
      <t>Bizi diren udalerriaren arabera</t>
    </r>
  </si>
  <si>
    <r>
      <t>4.7.</t>
    </r>
    <r>
      <rPr>
        <sz val="9"/>
        <color rgb="FF000080"/>
        <rFont val="Arial"/>
        <family val="2"/>
      </rPr>
      <t xml:space="preserve"> Emakume atzerritarren jaiotza-lekuaren arabera</t>
    </r>
  </si>
  <si>
    <r>
      <t>4.8.</t>
    </r>
    <r>
      <rPr>
        <sz val="9"/>
        <color rgb="FF000080"/>
        <rFont val="Arial"/>
        <family val="2"/>
      </rPr>
      <t xml:space="preserve"> Ostatu-beharra dutenak</t>
    </r>
  </si>
  <si>
    <t>FORU ETA UDAL ESPARRUAREN LABURPENA</t>
  </si>
  <si>
    <t>ERAKUNDEAK</t>
  </si>
  <si>
    <t>HARRERA</t>
  </si>
  <si>
    <t>LEGE AHOLK.</t>
  </si>
  <si>
    <t>LAGUNTZA 
PSIK.</t>
  </si>
  <si>
    <t>ARRETA 
KOMUNIT.</t>
  </si>
  <si>
    <t>FAM. ESK. 
HAR. GI
ADINGABEAK</t>
  </si>
  <si>
    <t>SEXU-INDARKERIA</t>
  </si>
  <si>
    <t>BIZKAIKO FORU ALDUNDIA</t>
  </si>
  <si>
    <t xml:space="preserve">Ortuella </t>
  </si>
  <si>
    <t>MANKOMUNITATEETAKO ESPARRUAREN ARABERA</t>
  </si>
  <si>
    <t>ENKARTERRIAK</t>
  </si>
  <si>
    <t>DURANGOKO MERINALDEA</t>
  </si>
  <si>
    <r>
      <rPr>
        <b/>
        <sz val="9"/>
        <color rgb="FF000080"/>
        <rFont val="Arial"/>
        <family val="2"/>
      </rPr>
      <t>4.4.</t>
    </r>
    <r>
      <rPr>
        <sz val="9"/>
        <color rgb="FF000080"/>
        <rFont val="Arial"/>
        <family val="2"/>
      </rPr>
      <t xml:space="preserve"> Ezgaitasuna</t>
    </r>
  </si>
  <si>
    <r>
      <t>4.4.</t>
    </r>
    <r>
      <rPr>
        <u/>
        <sz val="9"/>
        <rFont val="Arial"/>
        <family val="2"/>
      </rPr>
      <t xml:space="preserve"> Ezgaitasuna</t>
    </r>
  </si>
  <si>
    <r>
      <t xml:space="preserve">4.1. </t>
    </r>
    <r>
      <rPr>
        <u/>
        <sz val="9"/>
        <rFont val="Arial"/>
        <family val="2"/>
      </rPr>
      <t>Erasotzailearekiko harremanaren arabera</t>
    </r>
  </si>
  <si>
    <t xml:space="preserve">     Adingabeak eta adinez nagusiak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</si>
</sst>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General\ "/>
    <numFmt numFmtId="165" formatCode="#,##0.0\ "/>
    <numFmt numFmtId="166" formatCode="\ @"/>
    <numFmt numFmtId="167" formatCode="#,##0\ "/>
    <numFmt numFmtId="168" formatCode="\ \ @"/>
    <numFmt numFmtId="169" formatCode="\ \ \ \ \ \ \ \ @"/>
    <numFmt numFmtId="170" formatCode="\ \ \ \ \ \ \ \ \ \ \ \ \ @"/>
    <numFmt numFmtId="171" formatCode="_-* #,##0.00\ [$€]_-;\-* #,##0.00\ [$€]_-;_-* &quot;-&quot;??\ [$€]_-;_-@_-"/>
    <numFmt numFmtId="172" formatCode="0\ "/>
    <numFmt numFmtId="173" formatCode="0.0\ 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color rgb="FF00B050"/>
      <name val="Arial"/>
      <family val="2"/>
    </font>
    <font>
      <sz val="9"/>
      <color indexed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2"/>
      <color rgb="FF000080"/>
      <name val="Arial"/>
      <family val="2"/>
    </font>
    <font>
      <b/>
      <sz val="8"/>
      <color rgb="FF333399"/>
      <name val="Wingdings 3"/>
      <family val="1"/>
      <charset val="2"/>
    </font>
    <font>
      <b/>
      <u/>
      <sz val="10"/>
      <color rgb="FF000080"/>
      <name val="Arial"/>
      <family val="2"/>
    </font>
    <font>
      <sz val="9"/>
      <color indexed="16"/>
      <name val="Arial"/>
      <family val="2"/>
    </font>
    <font>
      <b/>
      <sz val="8"/>
      <color rgb="FF333399"/>
      <name val="Arial"/>
      <family val="2"/>
    </font>
    <font>
      <b/>
      <sz val="24"/>
      <name val="Arial"/>
      <family val="2"/>
    </font>
    <font>
      <b/>
      <sz val="13.5"/>
      <name val="Arial"/>
      <family val="2"/>
    </font>
    <font>
      <b/>
      <sz val="10"/>
      <color rgb="FF00008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DDDDDD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hair">
        <color rgb="FF808080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/>
      <right/>
      <top/>
      <bottom style="hair">
        <color rgb="FF808080"/>
      </bottom>
      <diagonal/>
    </border>
    <border>
      <left/>
      <right style="thin">
        <color indexed="64"/>
      </right>
      <top/>
      <bottom style="hair">
        <color rgb="FF808080"/>
      </bottom>
      <diagonal/>
    </border>
  </borders>
  <cellStyleXfs count="8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</cellStyleXfs>
  <cellXfs count="380">
    <xf numFmtId="0" fontId="0" fillId="0" borderId="0" xfId="0"/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12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horizontal="centerContinuous" vertical="center"/>
    </xf>
    <xf numFmtId="164" fontId="13" fillId="0" borderId="10" xfId="0" applyNumberFormat="1" applyFont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Continuous" vertical="center"/>
    </xf>
    <xf numFmtId="0" fontId="17" fillId="0" borderId="0" xfId="0" quotePrefix="1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167" fontId="6" fillId="3" borderId="13" xfId="0" applyNumberFormat="1" applyFont="1" applyFill="1" applyBorder="1" applyAlignment="1">
      <alignment vertical="center"/>
    </xf>
    <xf numFmtId="167" fontId="16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 wrapText="1"/>
    </xf>
    <xf numFmtId="164" fontId="13" fillId="3" borderId="13" xfId="0" applyNumberFormat="1" applyFont="1" applyFill="1" applyBorder="1" applyAlignment="1">
      <alignment vertical="center"/>
    </xf>
    <xf numFmtId="164" fontId="13" fillId="0" borderId="0" xfId="0" applyNumberFormat="1" applyFont="1" applyFill="1" applyAlignment="1">
      <alignment vertical="center"/>
    </xf>
    <xf numFmtId="164" fontId="15" fillId="0" borderId="0" xfId="0" applyNumberFormat="1" applyFont="1" applyFill="1" applyBorder="1" applyAlignment="1"/>
    <xf numFmtId="168" fontId="6" fillId="3" borderId="1" xfId="0" applyNumberFormat="1" applyFont="1" applyFill="1" applyBorder="1" applyAlignment="1">
      <alignment vertical="center"/>
    </xf>
    <xf numFmtId="168" fontId="6" fillId="3" borderId="6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" wrapText="1"/>
    </xf>
    <xf numFmtId="164" fontId="13" fillId="2" borderId="12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9" fillId="0" borderId="0" xfId="0" applyNumberFormat="1" applyFont="1" applyFill="1" applyBorder="1" applyAlignment="1">
      <alignment vertical="center"/>
    </xf>
    <xf numFmtId="167" fontId="17" fillId="0" borderId="13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21" fillId="0" borderId="0" xfId="0" applyNumberFormat="1" applyFont="1" applyBorder="1" applyAlignment="1">
      <alignment vertical="center"/>
    </xf>
    <xf numFmtId="0" fontId="6" fillId="2" borderId="12" xfId="0" applyFont="1" applyFill="1" applyBorder="1" applyAlignment="1">
      <alignment horizontal="centerContinuous" vertical="center"/>
    </xf>
    <xf numFmtId="172" fontId="13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72" fontId="21" fillId="0" borderId="0" xfId="0" applyNumberFormat="1" applyFont="1" applyBorder="1" applyAlignment="1">
      <alignment vertical="center"/>
    </xf>
    <xf numFmtId="173" fontId="13" fillId="0" borderId="11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73" fontId="7" fillId="3" borderId="3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horizontal="centerContinuous"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right" vertical="center"/>
    </xf>
    <xf numFmtId="164" fontId="1" fillId="4" borderId="2" xfId="0" applyNumberFormat="1" applyFont="1" applyFill="1" applyBorder="1" applyAlignment="1">
      <alignment vertical="center"/>
    </xf>
    <xf numFmtId="167" fontId="7" fillId="4" borderId="2" xfId="0" applyNumberFormat="1" applyFont="1" applyFill="1" applyBorder="1" applyAlignment="1">
      <alignment vertical="center"/>
    </xf>
    <xf numFmtId="165" fontId="17" fillId="0" borderId="13" xfId="0" applyNumberFormat="1" applyFont="1" applyFill="1" applyBorder="1" applyAlignment="1">
      <alignment vertical="center"/>
    </xf>
    <xf numFmtId="165" fontId="17" fillId="0" borderId="14" xfId="0" applyNumberFormat="1" applyFont="1" applyFill="1" applyBorder="1" applyAlignment="1">
      <alignment vertical="center"/>
    </xf>
    <xf numFmtId="169" fontId="8" fillId="3" borderId="1" xfId="0" applyNumberFormat="1" applyFont="1" applyFill="1" applyBorder="1" applyAlignment="1">
      <alignment vertical="center"/>
    </xf>
    <xf numFmtId="169" fontId="10" fillId="3" borderId="2" xfId="0" applyNumberFormat="1" applyFont="1" applyFill="1" applyBorder="1" applyAlignment="1">
      <alignment vertical="center"/>
    </xf>
    <xf numFmtId="169" fontId="10" fillId="0" borderId="13" xfId="0" applyNumberFormat="1" applyFont="1" applyFill="1" applyBorder="1" applyAlignment="1">
      <alignment vertical="center" wrapText="1"/>
    </xf>
    <xf numFmtId="170" fontId="10" fillId="0" borderId="1" xfId="0" applyNumberFormat="1" applyFont="1" applyFill="1" applyBorder="1" applyAlignment="1">
      <alignment vertical="center"/>
    </xf>
    <xf numFmtId="170" fontId="10" fillId="0" borderId="5" xfId="0" applyNumberFormat="1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166" fontId="13" fillId="0" borderId="0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vertical="center"/>
    </xf>
    <xf numFmtId="0" fontId="6" fillId="0" borderId="12" xfId="0" applyFont="1" applyFill="1" applyBorder="1" applyAlignment="1">
      <alignment horizontal="centerContinuous" vertical="center"/>
    </xf>
    <xf numFmtId="0" fontId="13" fillId="0" borderId="12" xfId="0" applyFont="1" applyFill="1" applyBorder="1" applyAlignment="1">
      <alignment horizontal="left" vertical="center"/>
    </xf>
    <xf numFmtId="164" fontId="13" fillId="0" borderId="0" xfId="4" applyNumberFormat="1" applyFont="1" applyFill="1" applyBorder="1" applyAlignment="1">
      <alignment vertical="center"/>
    </xf>
    <xf numFmtId="167" fontId="13" fillId="0" borderId="0" xfId="4" applyNumberFormat="1" applyFont="1" applyFill="1" applyBorder="1" applyAlignment="1">
      <alignment vertical="center"/>
    </xf>
    <xf numFmtId="0" fontId="6" fillId="0" borderId="0" xfId="4" applyFont="1" applyFill="1" applyBorder="1" applyAlignment="1">
      <alignment horizontal="center" vertical="center" wrapText="1"/>
    </xf>
    <xf numFmtId="164" fontId="1" fillId="0" borderId="0" xfId="4" applyNumberFormat="1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164" fontId="13" fillId="5" borderId="2" xfId="0" applyNumberFormat="1" applyFont="1" applyFill="1" applyBorder="1" applyAlignment="1">
      <alignment vertical="center"/>
    </xf>
    <xf numFmtId="164" fontId="13" fillId="0" borderId="0" xfId="4" applyNumberFormat="1" applyFont="1" applyFill="1" applyBorder="1" applyAlignment="1">
      <alignment horizontal="left" vertical="center"/>
    </xf>
    <xf numFmtId="0" fontId="13" fillId="0" borderId="0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centerContinuous" vertical="center"/>
    </xf>
    <xf numFmtId="164" fontId="13" fillId="0" borderId="0" xfId="4" applyNumberFormat="1" applyFont="1" applyFill="1" applyBorder="1" applyAlignment="1">
      <alignment horizontal="centerContinuous" vertical="center"/>
    </xf>
    <xf numFmtId="167" fontId="6" fillId="0" borderId="0" xfId="4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29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31" fillId="0" borderId="0" xfId="0" applyNumberFormat="1" applyFont="1" applyAlignment="1">
      <alignment horizontal="left" vertical="center"/>
    </xf>
    <xf numFmtId="0" fontId="17" fillId="0" borderId="1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64" fontId="7" fillId="4" borderId="3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164" fontId="6" fillId="3" borderId="11" xfId="0" applyNumberFormat="1" applyFont="1" applyFill="1" applyBorder="1" applyAlignment="1">
      <alignment vertical="center"/>
    </xf>
    <xf numFmtId="164" fontId="13" fillId="0" borderId="11" xfId="0" applyNumberFormat="1" applyFont="1" applyFill="1" applyBorder="1" applyAlignment="1">
      <alignment vertical="center"/>
    </xf>
    <xf numFmtId="172" fontId="13" fillId="0" borderId="1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70" fontId="10" fillId="0" borderId="0" xfId="0" applyNumberFormat="1" applyFont="1" applyFill="1" applyBorder="1" applyAlignment="1">
      <alignment vertical="center"/>
    </xf>
    <xf numFmtId="0" fontId="7" fillId="7" borderId="1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Continuous" vertical="center"/>
    </xf>
    <xf numFmtId="164" fontId="7" fillId="7" borderId="3" xfId="0" applyNumberFormat="1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1" fillId="0" borderId="0" xfId="2" applyFont="1" applyFill="1" applyAlignment="1" applyProtection="1">
      <alignment vertical="center"/>
    </xf>
    <xf numFmtId="164" fontId="13" fillId="2" borderId="16" xfId="0" applyNumberFormat="1" applyFont="1" applyFill="1" applyBorder="1" applyAlignment="1">
      <alignment horizontal="centerContinuous" vertical="center"/>
    </xf>
    <xf numFmtId="167" fontId="17" fillId="0" borderId="10" xfId="0" applyNumberFormat="1" applyFont="1" applyFill="1" applyBorder="1" applyAlignment="1">
      <alignment vertical="center"/>
    </xf>
    <xf numFmtId="169" fontId="17" fillId="3" borderId="2" xfId="0" applyNumberFormat="1" applyFont="1" applyFill="1" applyBorder="1" applyAlignment="1">
      <alignment vertical="center" wrapText="1"/>
    </xf>
    <xf numFmtId="169" fontId="10" fillId="3" borderId="2" xfId="0" applyNumberFormat="1" applyFont="1" applyFill="1" applyBorder="1" applyAlignment="1">
      <alignment vertical="center" wrapText="1"/>
    </xf>
    <xf numFmtId="164" fontId="13" fillId="0" borderId="11" xfId="0" applyNumberFormat="1" applyFont="1" applyBorder="1" applyAlignment="1">
      <alignment vertical="center"/>
    </xf>
    <xf numFmtId="172" fontId="7" fillId="3" borderId="7" xfId="0" applyNumberFormat="1" applyFont="1" applyFill="1" applyBorder="1" applyAlignment="1">
      <alignment vertical="center"/>
    </xf>
    <xf numFmtId="172" fontId="13" fillId="0" borderId="11" xfId="0" applyNumberFormat="1" applyFont="1" applyBorder="1" applyAlignment="1">
      <alignment vertical="center"/>
    </xf>
    <xf numFmtId="172" fontId="13" fillId="0" borderId="7" xfId="0" applyNumberFormat="1" applyFont="1" applyBorder="1" applyAlignment="1">
      <alignment vertical="center"/>
    </xf>
    <xf numFmtId="172" fontId="7" fillId="3" borderId="3" xfId="0" applyNumberFormat="1" applyFont="1" applyFill="1" applyBorder="1" applyAlignment="1">
      <alignment vertical="center"/>
    </xf>
    <xf numFmtId="164" fontId="1" fillId="8" borderId="12" xfId="0" applyNumberFormat="1" applyFont="1" applyFill="1" applyBorder="1" applyAlignment="1">
      <alignment vertical="center"/>
    </xf>
    <xf numFmtId="164" fontId="7" fillId="8" borderId="3" xfId="0" applyNumberFormat="1" applyFont="1" applyFill="1" applyBorder="1" applyAlignment="1">
      <alignment vertical="center"/>
    </xf>
    <xf numFmtId="165" fontId="7" fillId="8" borderId="3" xfId="0" applyNumberFormat="1" applyFont="1" applyFill="1" applyBorder="1" applyAlignment="1">
      <alignment vertical="center"/>
    </xf>
    <xf numFmtId="168" fontId="6" fillId="0" borderId="0" xfId="0" applyNumberFormat="1" applyFont="1" applyFill="1" applyBorder="1" applyAlignment="1">
      <alignment vertical="center"/>
    </xf>
    <xf numFmtId="169" fontId="8" fillId="0" borderId="0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66" fontId="13" fillId="0" borderId="0" xfId="0" applyNumberFormat="1" applyFont="1" applyFill="1" applyAlignment="1">
      <alignment vertical="center"/>
    </xf>
    <xf numFmtId="0" fontId="10" fillId="0" borderId="27" xfId="0" applyFont="1" applyFill="1" applyBorder="1" applyAlignment="1">
      <alignment vertical="center"/>
    </xf>
    <xf numFmtId="167" fontId="17" fillId="0" borderId="27" xfId="0" applyNumberFormat="1" applyFont="1" applyFill="1" applyBorder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Fill="1" applyAlignment="1">
      <alignment horizontal="centerContinuous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172" fontId="7" fillId="3" borderId="2" xfId="0" applyNumberFormat="1" applyFont="1" applyFill="1" applyBorder="1" applyAlignment="1">
      <alignment vertical="center"/>
    </xf>
    <xf numFmtId="0" fontId="7" fillId="4" borderId="12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vertical="center"/>
    </xf>
    <xf numFmtId="0" fontId="8" fillId="8" borderId="12" xfId="0" applyFont="1" applyFill="1" applyBorder="1" applyAlignment="1">
      <alignment vertical="center"/>
    </xf>
    <xf numFmtId="164" fontId="6" fillId="8" borderId="3" xfId="0" quotePrefix="1" applyNumberFormat="1" applyFont="1" applyFill="1" applyBorder="1" applyAlignment="1">
      <alignment horizontal="right" vertical="center"/>
    </xf>
    <xf numFmtId="172" fontId="6" fillId="8" borderId="3" xfId="0" quotePrefix="1" applyNumberFormat="1" applyFont="1" applyFill="1" applyBorder="1" applyAlignment="1">
      <alignment horizontal="right" vertical="center"/>
    </xf>
    <xf numFmtId="172" fontId="6" fillId="3" borderId="7" xfId="0" applyNumberFormat="1" applyFont="1" applyFill="1" applyBorder="1" applyAlignment="1">
      <alignment vertical="center"/>
    </xf>
    <xf numFmtId="173" fontId="6" fillId="3" borderId="3" xfId="0" applyNumberFormat="1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13" fillId="3" borderId="4" xfId="0" applyFont="1" applyFill="1" applyBorder="1" applyAlignment="1">
      <alignment vertical="center"/>
    </xf>
    <xf numFmtId="165" fontId="13" fillId="0" borderId="3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164" fontId="13" fillId="0" borderId="23" xfId="0" applyNumberFormat="1" applyFont="1" applyFill="1" applyBorder="1" applyAlignment="1">
      <alignment vertical="center"/>
    </xf>
    <xf numFmtId="0" fontId="13" fillId="0" borderId="21" xfId="0" applyFont="1" applyFill="1" applyBorder="1" applyAlignment="1">
      <alignment vertical="center"/>
    </xf>
    <xf numFmtId="172" fontId="13" fillId="0" borderId="23" xfId="0" applyNumberFormat="1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32" xfId="0" applyFont="1" applyFill="1" applyBorder="1" applyAlignment="1">
      <alignment vertical="center"/>
    </xf>
    <xf numFmtId="166" fontId="13" fillId="3" borderId="8" xfId="0" applyNumberFormat="1" applyFont="1" applyFill="1" applyBorder="1" applyAlignment="1">
      <alignment vertical="center"/>
    </xf>
    <xf numFmtId="172" fontId="13" fillId="0" borderId="18" xfId="0" applyNumberFormat="1" applyFont="1" applyBorder="1" applyAlignment="1">
      <alignment vertical="center"/>
    </xf>
    <xf numFmtId="172" fontId="13" fillId="0" borderId="7" xfId="0" applyNumberFormat="1" applyFont="1" applyBorder="1" applyAlignment="1">
      <alignment vertical="center"/>
    </xf>
    <xf numFmtId="164" fontId="13" fillId="0" borderId="28" xfId="0" applyNumberFormat="1" applyFont="1" applyBorder="1" applyAlignment="1">
      <alignment vertical="center"/>
    </xf>
    <xf numFmtId="0" fontId="0" fillId="0" borderId="0" xfId="0"/>
    <xf numFmtId="164" fontId="3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29" fillId="0" borderId="0" xfId="0" applyNumberFormat="1" applyFont="1" applyAlignment="1">
      <alignment vertical="center"/>
    </xf>
    <xf numFmtId="164" fontId="15" fillId="0" borderId="0" xfId="0" applyNumberFormat="1" applyFont="1" applyFill="1" applyBorder="1" applyAlignment="1"/>
    <xf numFmtId="164" fontId="15" fillId="0" borderId="0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164" fontId="13" fillId="3" borderId="12" xfId="0" applyNumberFormat="1" applyFont="1" applyFill="1" applyBorder="1" applyAlignment="1">
      <alignment vertical="center"/>
    </xf>
    <xf numFmtId="164" fontId="13" fillId="0" borderId="0" xfId="0" applyNumberFormat="1" applyFont="1" applyFill="1" applyAlignment="1">
      <alignment vertical="center"/>
    </xf>
    <xf numFmtId="164" fontId="15" fillId="0" borderId="0" xfId="0" applyNumberFormat="1" applyFont="1" applyFill="1" applyBorder="1" applyAlignment="1"/>
    <xf numFmtId="168" fontId="6" fillId="3" borderId="1" xfId="0" applyNumberFormat="1" applyFont="1" applyFill="1" applyBorder="1" applyAlignment="1">
      <alignment vertical="center"/>
    </xf>
    <xf numFmtId="168" fontId="6" fillId="3" borderId="6" xfId="0" applyNumberFormat="1" applyFont="1" applyFill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/>
    </xf>
    <xf numFmtId="173" fontId="13" fillId="0" borderId="11" xfId="0" applyNumberFormat="1" applyFont="1" applyBorder="1" applyAlignment="1">
      <alignment vertical="center"/>
    </xf>
    <xf numFmtId="173" fontId="13" fillId="0" borderId="7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164" fontId="13" fillId="0" borderId="18" xfId="0" applyNumberFormat="1" applyFont="1" applyBorder="1" applyAlignment="1">
      <alignment vertical="center"/>
    </xf>
    <xf numFmtId="173" fontId="13" fillId="0" borderId="18" xfId="0" applyNumberFormat="1" applyFont="1" applyBorder="1" applyAlignment="1">
      <alignment vertical="center"/>
    </xf>
    <xf numFmtId="164" fontId="13" fillId="0" borderId="19" xfId="0" applyNumberFormat="1" applyFont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169" fontId="8" fillId="3" borderId="1" xfId="0" applyNumberFormat="1" applyFont="1" applyFill="1" applyBorder="1" applyAlignment="1">
      <alignment vertical="center"/>
    </xf>
    <xf numFmtId="166" fontId="13" fillId="0" borderId="9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164" fontId="13" fillId="0" borderId="11" xfId="0" applyNumberFormat="1" applyFont="1" applyFill="1" applyBorder="1" applyAlignment="1">
      <alignment vertical="center"/>
    </xf>
    <xf numFmtId="164" fontId="13" fillId="0" borderId="11" xfId="0" quotePrefix="1" applyNumberFormat="1" applyFont="1" applyFill="1" applyBorder="1" applyAlignment="1">
      <alignment horizontal="right" vertical="center"/>
    </xf>
    <xf numFmtId="172" fontId="13" fillId="0" borderId="11" xfId="0" quotePrefix="1" applyNumberFormat="1" applyFont="1" applyFill="1" applyBorder="1" applyAlignment="1">
      <alignment horizontal="right" vertical="center"/>
    </xf>
    <xf numFmtId="0" fontId="32" fillId="0" borderId="6" xfId="0" applyFont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left" vertical="center"/>
    </xf>
    <xf numFmtId="165" fontId="13" fillId="0" borderId="11" xfId="0" applyNumberFormat="1" applyFont="1" applyFill="1" applyBorder="1" applyAlignment="1">
      <alignment vertical="center"/>
    </xf>
    <xf numFmtId="164" fontId="13" fillId="0" borderId="19" xfId="0" applyNumberFormat="1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70" fontId="10" fillId="0" borderId="6" xfId="0" applyNumberFormat="1" applyFont="1" applyFill="1" applyBorder="1" applyAlignment="1">
      <alignment vertical="center"/>
    </xf>
    <xf numFmtId="170" fontId="10" fillId="0" borderId="4" xfId="0" applyNumberFormat="1" applyFont="1" applyFill="1" applyBorder="1" applyAlignment="1">
      <alignment vertical="center"/>
    </xf>
    <xf numFmtId="167" fontId="13" fillId="0" borderId="10" xfId="0" applyNumberFormat="1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172" fontId="13" fillId="0" borderId="4" xfId="0" applyNumberFormat="1" applyFont="1" applyFill="1" applyBorder="1" applyAlignment="1">
      <alignment vertical="center"/>
    </xf>
    <xf numFmtId="164" fontId="7" fillId="8" borderId="1" xfId="0" applyNumberFormat="1" applyFont="1" applyFill="1" applyBorder="1" applyAlignment="1">
      <alignment horizontal="right" vertical="center"/>
    </xf>
    <xf numFmtId="167" fontId="18" fillId="0" borderId="18" xfId="0" applyNumberFormat="1" applyFont="1" applyBorder="1" applyAlignment="1">
      <alignment vertical="center"/>
    </xf>
    <xf numFmtId="167" fontId="18" fillId="0" borderId="7" xfId="0" applyNumberFormat="1" applyFont="1" applyBorder="1" applyAlignment="1">
      <alignment vertical="center"/>
    </xf>
    <xf numFmtId="167" fontId="13" fillId="0" borderId="7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horizontal="justify" vertical="center" wrapText="1"/>
    </xf>
    <xf numFmtId="0" fontId="22" fillId="0" borderId="18" xfId="0" applyFont="1" applyBorder="1" applyAlignment="1">
      <alignment horizontal="justify" vertical="center" wrapText="1"/>
    </xf>
    <xf numFmtId="0" fontId="22" fillId="0" borderId="7" xfId="0" applyFont="1" applyBorder="1" applyAlignment="1">
      <alignment horizontal="justify" vertical="center" wrapText="1"/>
    </xf>
    <xf numFmtId="167" fontId="13" fillId="0" borderId="22" xfId="0" applyNumberFormat="1" applyFont="1" applyFill="1" applyBorder="1" applyAlignment="1">
      <alignment vertical="center"/>
    </xf>
    <xf numFmtId="165" fontId="13" fillId="0" borderId="22" xfId="0" applyNumberFormat="1" applyFont="1" applyFill="1" applyBorder="1" applyAlignment="1">
      <alignment vertical="center"/>
    </xf>
    <xf numFmtId="169" fontId="10" fillId="0" borderId="10" xfId="0" applyNumberFormat="1" applyFont="1" applyFill="1" applyBorder="1" applyAlignment="1">
      <alignment vertical="center" wrapText="1"/>
    </xf>
    <xf numFmtId="165" fontId="17" fillId="0" borderId="10" xfId="0" applyNumberFormat="1" applyFont="1" applyFill="1" applyBorder="1" applyAlignment="1">
      <alignment vertical="center"/>
    </xf>
    <xf numFmtId="164" fontId="6" fillId="2" borderId="12" xfId="5" applyNumberFormat="1" applyFont="1" applyFill="1" applyBorder="1" applyAlignment="1">
      <alignment horizontal="center" vertical="center"/>
    </xf>
    <xf numFmtId="170" fontId="10" fillId="0" borderId="21" xfId="0" applyNumberFormat="1" applyFont="1" applyFill="1" applyBorder="1" applyAlignment="1">
      <alignment vertical="center"/>
    </xf>
    <xf numFmtId="169" fontId="10" fillId="0" borderId="22" xfId="0" applyNumberFormat="1" applyFont="1" applyFill="1" applyBorder="1" applyAlignment="1">
      <alignment vertical="center" wrapText="1"/>
    </xf>
    <xf numFmtId="165" fontId="13" fillId="0" borderId="10" xfId="0" applyNumberFormat="1" applyFont="1" applyFill="1" applyBorder="1" applyAlignment="1">
      <alignment vertical="center"/>
    </xf>
    <xf numFmtId="0" fontId="1" fillId="0" borderId="0" xfId="5"/>
    <xf numFmtId="164" fontId="3" fillId="0" borderId="0" xfId="5" applyNumberFormat="1" applyFont="1" applyAlignment="1">
      <alignment vertical="center"/>
    </xf>
    <xf numFmtId="164" fontId="3" fillId="0" borderId="0" xfId="5" applyNumberFormat="1" applyFont="1" applyAlignment="1">
      <alignment vertical="center"/>
    </xf>
    <xf numFmtId="165" fontId="13" fillId="0" borderId="23" xfId="0" applyNumberFormat="1" applyFont="1" applyFill="1" applyBorder="1" applyAlignment="1">
      <alignment vertical="center"/>
    </xf>
    <xf numFmtId="167" fontId="17" fillId="0" borderId="22" xfId="0" applyNumberFormat="1" applyFont="1" applyFill="1" applyBorder="1" applyAlignment="1">
      <alignment vertical="center"/>
    </xf>
    <xf numFmtId="165" fontId="17" fillId="0" borderId="22" xfId="0" applyNumberFormat="1" applyFont="1" applyFill="1" applyBorder="1" applyAlignment="1">
      <alignment vertical="center"/>
    </xf>
    <xf numFmtId="170" fontId="10" fillId="0" borderId="26" xfId="0" applyNumberFormat="1" applyFont="1" applyFill="1" applyBorder="1" applyAlignment="1">
      <alignment vertical="center"/>
    </xf>
    <xf numFmtId="165" fontId="17" fillId="0" borderId="29" xfId="0" applyNumberFormat="1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165" fontId="17" fillId="0" borderId="30" xfId="0" applyNumberFormat="1" applyFont="1" applyFill="1" applyBorder="1" applyAlignment="1">
      <alignment vertical="center"/>
    </xf>
    <xf numFmtId="170" fontId="10" fillId="0" borderId="19" xfId="0" applyNumberFormat="1" applyFont="1" applyFill="1" applyBorder="1" applyAlignment="1">
      <alignment vertical="center"/>
    </xf>
    <xf numFmtId="0" fontId="10" fillId="0" borderId="20" xfId="0" applyFont="1" applyFill="1" applyBorder="1" applyAlignment="1">
      <alignment vertical="center"/>
    </xf>
    <xf numFmtId="167" fontId="17" fillId="0" borderId="20" xfId="0" applyNumberFormat="1" applyFont="1" applyFill="1" applyBorder="1" applyAlignment="1">
      <alignment vertical="center"/>
    </xf>
    <xf numFmtId="165" fontId="17" fillId="0" borderId="18" xfId="0" applyNumberFormat="1" applyFont="1" applyFill="1" applyBorder="1" applyAlignment="1">
      <alignment vertical="center"/>
    </xf>
    <xf numFmtId="165" fontId="13" fillId="0" borderId="18" xfId="0" applyNumberFormat="1" applyFont="1" applyFill="1" applyBorder="1" applyAlignment="1">
      <alignment vertical="center"/>
    </xf>
    <xf numFmtId="0" fontId="13" fillId="0" borderId="19" xfId="0" applyFont="1" applyFill="1" applyBorder="1" applyAlignment="1">
      <alignment vertical="center"/>
    </xf>
    <xf numFmtId="0" fontId="6" fillId="0" borderId="34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64" fontId="13" fillId="0" borderId="18" xfId="0" applyNumberFormat="1" applyFont="1" applyFill="1" applyBorder="1" applyAlignment="1">
      <alignment vertical="center"/>
    </xf>
    <xf numFmtId="0" fontId="32" fillId="0" borderId="9" xfId="0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164" fontId="32" fillId="0" borderId="13" xfId="0" applyNumberFormat="1" applyFont="1" applyBorder="1" applyAlignment="1">
      <alignment vertical="center"/>
    </xf>
    <xf numFmtId="0" fontId="32" fillId="0" borderId="19" xfId="0" applyFont="1" applyBorder="1" applyAlignment="1">
      <alignment vertical="center"/>
    </xf>
    <xf numFmtId="0" fontId="32" fillId="0" borderId="34" xfId="0" applyFont="1" applyBorder="1" applyAlignment="1">
      <alignment vertical="center"/>
    </xf>
    <xf numFmtId="0" fontId="32" fillId="0" borderId="20" xfId="0" applyFont="1" applyBorder="1" applyAlignment="1">
      <alignment vertical="center"/>
    </xf>
    <xf numFmtId="164" fontId="32" fillId="0" borderId="20" xfId="0" applyNumberFormat="1" applyFont="1" applyBorder="1" applyAlignment="1">
      <alignment vertical="center"/>
    </xf>
    <xf numFmtId="164" fontId="13" fillId="0" borderId="35" xfId="0" applyNumberFormat="1" applyFont="1" applyBorder="1" applyAlignment="1">
      <alignment vertical="center"/>
    </xf>
    <xf numFmtId="164" fontId="13" fillId="0" borderId="35" xfId="0" applyNumberFormat="1" applyFont="1" applyFill="1" applyBorder="1" applyAlignment="1">
      <alignment vertical="center"/>
    </xf>
    <xf numFmtId="164" fontId="6" fillId="2" borderId="12" xfId="5" applyNumberFormat="1" applyFont="1" applyFill="1" applyBorder="1" applyAlignment="1">
      <alignment horizontal="center" vertical="center"/>
    </xf>
    <xf numFmtId="173" fontId="13" fillId="0" borderId="28" xfId="0" applyNumberFormat="1" applyFont="1" applyBorder="1" applyAlignment="1">
      <alignment vertical="center"/>
    </xf>
    <xf numFmtId="0" fontId="22" fillId="0" borderId="11" xfId="0" applyFont="1" applyFill="1" applyBorder="1" applyAlignment="1">
      <alignment horizontal="left" vertical="center" wrapText="1"/>
    </xf>
    <xf numFmtId="173" fontId="13" fillId="0" borderId="11" xfId="0" applyNumberFormat="1" applyFont="1" applyFill="1" applyBorder="1" applyAlignment="1">
      <alignment vertical="center"/>
    </xf>
    <xf numFmtId="164" fontId="13" fillId="0" borderId="36" xfId="0" applyNumberFormat="1" applyFont="1" applyBorder="1" applyAlignment="1">
      <alignment vertical="center"/>
    </xf>
    <xf numFmtId="0" fontId="25" fillId="2" borderId="11" xfId="5" applyFont="1" applyFill="1" applyBorder="1" applyAlignment="1">
      <alignment horizontal="center" vertical="center" wrapText="1"/>
    </xf>
    <xf numFmtId="0" fontId="6" fillId="2" borderId="4" xfId="5" applyFont="1" applyFill="1" applyBorder="1" applyAlignment="1">
      <alignment horizontal="center" vertical="center" wrapText="1"/>
    </xf>
    <xf numFmtId="0" fontId="6" fillId="2" borderId="11" xfId="5" applyFont="1" applyFill="1" applyBorder="1" applyAlignment="1">
      <alignment horizontal="center" vertical="center"/>
    </xf>
    <xf numFmtId="0" fontId="10" fillId="0" borderId="0" xfId="5" applyFont="1" applyAlignment="1">
      <alignment vertical="center"/>
    </xf>
    <xf numFmtId="164" fontId="13" fillId="0" borderId="14" xfId="0" applyNumberFormat="1" applyFont="1" applyBorder="1" applyAlignment="1">
      <alignment vertical="center"/>
    </xf>
    <xf numFmtId="164" fontId="13" fillId="0" borderId="37" xfId="0" applyNumberFormat="1" applyFont="1" applyBorder="1" applyAlignment="1">
      <alignment vertical="center"/>
    </xf>
    <xf numFmtId="164" fontId="13" fillId="0" borderId="38" xfId="0" applyNumberFormat="1" applyFont="1" applyBorder="1" applyAlignment="1">
      <alignment vertical="center"/>
    </xf>
    <xf numFmtId="164" fontId="13" fillId="0" borderId="31" xfId="0" applyNumberFormat="1" applyFont="1" applyBorder="1" applyAlignment="1">
      <alignment vertical="center"/>
    </xf>
    <xf numFmtId="173" fontId="13" fillId="0" borderId="31" xfId="0" applyNumberFormat="1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0" fontId="13" fillId="0" borderId="39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172" fontId="13" fillId="0" borderId="40" xfId="0" applyNumberFormat="1" applyFont="1" applyBorder="1" applyAlignment="1">
      <alignment vertical="center"/>
    </xf>
    <xf numFmtId="173" fontId="13" fillId="0" borderId="30" xfId="0" applyNumberFormat="1" applyFont="1" applyBorder="1" applyAlignment="1">
      <alignment vertical="center"/>
    </xf>
    <xf numFmtId="164" fontId="13" fillId="0" borderId="37" xfId="0" applyNumberFormat="1" applyFont="1" applyFill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34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172" fontId="13" fillId="0" borderId="18" xfId="0" applyNumberFormat="1" applyFont="1" applyFill="1" applyBorder="1" applyAlignment="1">
      <alignment vertical="center"/>
    </xf>
    <xf numFmtId="173" fontId="13" fillId="0" borderId="20" xfId="0" applyNumberFormat="1" applyFont="1" applyBorder="1" applyAlignment="1">
      <alignment vertical="center"/>
    </xf>
    <xf numFmtId="173" fontId="13" fillId="0" borderId="18" xfId="0" applyNumberFormat="1" applyFont="1" applyFill="1" applyBorder="1" applyAlignment="1">
      <alignment vertical="center"/>
    </xf>
    <xf numFmtId="167" fontId="17" fillId="3" borderId="3" xfId="0" applyNumberFormat="1" applyFont="1" applyFill="1" applyBorder="1" applyAlignment="1">
      <alignment vertical="center"/>
    </xf>
    <xf numFmtId="167" fontId="17" fillId="3" borderId="11" xfId="0" applyNumberFormat="1" applyFont="1" applyFill="1" applyBorder="1" applyAlignment="1">
      <alignment vertical="center"/>
    </xf>
    <xf numFmtId="0" fontId="13" fillId="3" borderId="4" xfId="0" applyFont="1" applyFill="1" applyBorder="1" applyAlignment="1">
      <alignment horizontal="left" vertical="center"/>
    </xf>
    <xf numFmtId="0" fontId="1" fillId="0" borderId="0" xfId="5" applyFont="1" applyBorder="1" applyAlignment="1">
      <alignment vertical="center"/>
    </xf>
    <xf numFmtId="0" fontId="4" fillId="0" borderId="0" xfId="5" applyFont="1" applyFill="1" applyAlignment="1">
      <alignment vertical="center"/>
    </xf>
    <xf numFmtId="0" fontId="1" fillId="0" borderId="0" xfId="5" applyFont="1" applyFill="1" applyBorder="1" applyAlignment="1">
      <alignment vertical="center"/>
    </xf>
    <xf numFmtId="0" fontId="6" fillId="2" borderId="3" xfId="5" applyFont="1" applyFill="1" applyBorder="1" applyAlignment="1">
      <alignment horizontal="center" vertical="center" wrapText="1"/>
    </xf>
    <xf numFmtId="0" fontId="6" fillId="2" borderId="2" xfId="5" applyFont="1" applyFill="1" applyBorder="1" applyAlignment="1">
      <alignment horizontal="center" vertical="center" wrapText="1"/>
    </xf>
    <xf numFmtId="0" fontId="1" fillId="0" borderId="0" xfId="5"/>
    <xf numFmtId="0" fontId="1" fillId="0" borderId="0" xfId="5" applyFont="1" applyAlignment="1">
      <alignment vertical="center"/>
    </xf>
    <xf numFmtId="0" fontId="1" fillId="0" borderId="0" xfId="5" applyAlignment="1">
      <alignment vertical="center"/>
    </xf>
    <xf numFmtId="0" fontId="4" fillId="0" borderId="0" xfId="5" applyFont="1" applyAlignment="1">
      <alignment vertical="center"/>
    </xf>
    <xf numFmtId="0" fontId="1" fillId="0" borderId="0" xfId="5" applyBorder="1" applyAlignment="1">
      <alignment vertical="center"/>
    </xf>
    <xf numFmtId="0" fontId="6" fillId="2" borderId="1" xfId="5" applyFont="1" applyFill="1" applyBorder="1" applyAlignment="1">
      <alignment horizontal="centerContinuous" vertical="center"/>
    </xf>
    <xf numFmtId="0" fontId="7" fillId="2" borderId="2" xfId="5" applyFont="1" applyFill="1" applyBorder="1" applyAlignment="1">
      <alignment horizontal="centerContinuous" vertical="center"/>
    </xf>
    <xf numFmtId="0" fontId="8" fillId="2" borderId="3" xfId="5" applyFont="1" applyFill="1" applyBorder="1" applyAlignment="1">
      <alignment horizontal="center" vertical="center" wrapText="1"/>
    </xf>
    <xf numFmtId="0" fontId="7" fillId="2" borderId="4" xfId="5" applyFont="1" applyFill="1" applyBorder="1" applyAlignment="1">
      <alignment horizontal="center" vertical="center" textRotation="90"/>
    </xf>
    <xf numFmtId="0" fontId="8" fillId="0" borderId="3" xfId="5" applyFont="1" applyFill="1" applyBorder="1" applyAlignment="1">
      <alignment horizontal="centerContinuous" vertical="center"/>
    </xf>
    <xf numFmtId="0" fontId="9" fillId="0" borderId="3" xfId="5" applyFont="1" applyBorder="1" applyAlignment="1">
      <alignment horizontal="center" vertical="center"/>
    </xf>
    <xf numFmtId="0" fontId="8" fillId="2" borderId="4" xfId="5" applyFont="1" applyFill="1" applyBorder="1" applyAlignment="1">
      <alignment vertical="center"/>
    </xf>
    <xf numFmtId="0" fontId="8" fillId="2" borderId="5" xfId="5" applyFont="1" applyFill="1" applyBorder="1" applyAlignment="1">
      <alignment vertical="center"/>
    </xf>
    <xf numFmtId="0" fontId="8" fillId="2" borderId="6" xfId="5" applyFont="1" applyFill="1" applyBorder="1" applyAlignment="1">
      <alignment vertical="center"/>
    </xf>
    <xf numFmtId="166" fontId="10" fillId="0" borderId="7" xfId="5" applyNumberFormat="1" applyFont="1" applyBorder="1" applyAlignment="1">
      <alignment vertical="center"/>
    </xf>
    <xf numFmtId="0" fontId="10" fillId="0" borderId="7" xfId="5" applyFont="1" applyBorder="1" applyAlignment="1">
      <alignment horizontal="center" vertical="center"/>
    </xf>
    <xf numFmtId="0" fontId="1" fillId="0" borderId="8" xfId="5" applyBorder="1" applyAlignment="1">
      <alignment vertical="center"/>
    </xf>
    <xf numFmtId="0" fontId="1" fillId="0" borderId="9" xfId="5" applyBorder="1" applyAlignment="1">
      <alignment vertical="center"/>
    </xf>
    <xf numFmtId="0" fontId="3" fillId="0" borderId="0" xfId="5" applyFont="1" applyFill="1" applyAlignment="1">
      <alignment vertical="center"/>
    </xf>
    <xf numFmtId="0" fontId="9" fillId="0" borderId="3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" fillId="0" borderId="0" xfId="5" applyFill="1" applyAlignment="1">
      <alignment vertical="center"/>
    </xf>
    <xf numFmtId="0" fontId="9" fillId="0" borderId="7" xfId="5" applyFont="1" applyBorder="1" applyAlignment="1">
      <alignment horizontal="center" vertical="center"/>
    </xf>
    <xf numFmtId="0" fontId="10" fillId="0" borderId="11" xfId="5" applyFont="1" applyBorder="1" applyAlignment="1">
      <alignment horizontal="center" vertical="center"/>
    </xf>
    <xf numFmtId="0" fontId="10" fillId="0" borderId="15" xfId="5" applyFont="1" applyBorder="1" applyAlignment="1">
      <alignment horizontal="center" vertical="center"/>
    </xf>
    <xf numFmtId="0" fontId="10" fillId="0" borderId="17" xfId="5" applyFont="1" applyBorder="1" applyAlignment="1">
      <alignment horizontal="center" vertical="center"/>
    </xf>
    <xf numFmtId="0" fontId="7" fillId="0" borderId="0" xfId="5" applyFont="1" applyFill="1" applyAlignment="1">
      <alignment vertical="center"/>
    </xf>
    <xf numFmtId="0" fontId="1" fillId="0" borderId="0" xfId="5" applyFont="1" applyFill="1" applyAlignment="1">
      <alignment vertical="center"/>
    </xf>
    <xf numFmtId="0" fontId="10" fillId="0" borderId="0" xfId="5" applyFont="1" applyAlignment="1">
      <alignment vertical="center"/>
    </xf>
    <xf numFmtId="0" fontId="5" fillId="0" borderId="0" xfId="5" applyFont="1" applyAlignment="1">
      <alignment vertical="center"/>
    </xf>
    <xf numFmtId="0" fontId="26" fillId="0" borderId="0" xfId="5" applyFont="1" applyAlignment="1">
      <alignment vertical="center"/>
    </xf>
    <xf numFmtId="166" fontId="10" fillId="0" borderId="11" xfId="5" applyNumberFormat="1" applyFont="1" applyBorder="1" applyAlignment="1">
      <alignment vertical="center"/>
    </xf>
    <xf numFmtId="0" fontId="9" fillId="0" borderId="11" xfId="5" applyFont="1" applyFill="1" applyBorder="1" applyAlignment="1">
      <alignment horizontal="center" vertical="center"/>
    </xf>
    <xf numFmtId="166" fontId="10" fillId="0" borderId="15" xfId="5" applyNumberFormat="1" applyFont="1" applyBorder="1" applyAlignment="1">
      <alignment vertical="center"/>
    </xf>
    <xf numFmtId="0" fontId="10" fillId="0" borderId="15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0" fontId="9" fillId="0" borderId="15" xfId="5" applyFont="1" applyBorder="1" applyAlignment="1">
      <alignment horizontal="center" vertical="center"/>
    </xf>
    <xf numFmtId="166" fontId="10" fillId="0" borderId="15" xfId="5" applyNumberFormat="1" applyFont="1" applyFill="1" applyBorder="1" applyAlignment="1">
      <alignment vertical="center"/>
    </xf>
    <xf numFmtId="0" fontId="10" fillId="0" borderId="11" xfId="5" applyFont="1" applyFill="1" applyBorder="1" applyAlignment="1">
      <alignment horizontal="center" vertical="center"/>
    </xf>
    <xf numFmtId="0" fontId="10" fillId="0" borderId="25" xfId="5" applyFont="1" applyBorder="1" applyAlignment="1">
      <alignment horizontal="center" vertical="center"/>
    </xf>
    <xf numFmtId="0" fontId="10" fillId="0" borderId="14" xfId="5" applyFont="1" applyBorder="1" applyAlignment="1">
      <alignment horizontal="center" vertical="center"/>
    </xf>
    <xf numFmtId="0" fontId="9" fillId="6" borderId="3" xfId="5" applyFont="1" applyFill="1" applyBorder="1" applyAlignment="1">
      <alignment horizontal="center" vertical="center"/>
    </xf>
    <xf numFmtId="0" fontId="10" fillId="6" borderId="11" xfId="5" applyFont="1" applyFill="1" applyBorder="1" applyAlignment="1">
      <alignment horizontal="center" vertical="center"/>
    </xf>
    <xf numFmtId="0" fontId="10" fillId="6" borderId="15" xfId="5" applyFont="1" applyFill="1" applyBorder="1" applyAlignment="1">
      <alignment horizontal="center" vertical="center"/>
    </xf>
    <xf numFmtId="0" fontId="10" fillId="6" borderId="7" xfId="5" applyFont="1" applyFill="1" applyBorder="1" applyAlignment="1">
      <alignment horizontal="center" vertical="center"/>
    </xf>
    <xf numFmtId="0" fontId="30" fillId="0" borderId="15" xfId="5" applyFont="1" applyFill="1" applyBorder="1" applyAlignment="1">
      <alignment horizontal="center" vertical="center"/>
    </xf>
    <xf numFmtId="0" fontId="10" fillId="0" borderId="1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164" fontId="24" fillId="0" borderId="0" xfId="5" applyNumberFormat="1" applyFont="1" applyBorder="1" applyAlignment="1">
      <alignment vertical="center"/>
    </xf>
    <xf numFmtId="0" fontId="33" fillId="0" borderId="24" xfId="5" applyFont="1" applyFill="1" applyBorder="1" applyAlignment="1">
      <alignment horizontal="center" vertical="center"/>
    </xf>
    <xf numFmtId="0" fontId="30" fillId="0" borderId="15" xfId="5" applyFont="1" applyBorder="1" applyAlignment="1">
      <alignment horizontal="center" vertical="center"/>
    </xf>
    <xf numFmtId="0" fontId="30" fillId="0" borderId="17" xfId="5" applyFont="1" applyBorder="1" applyAlignment="1">
      <alignment horizontal="center" vertical="center"/>
    </xf>
    <xf numFmtId="0" fontId="8" fillId="0" borderId="0" xfId="5" applyFont="1" applyFill="1" applyBorder="1" applyAlignment="1">
      <alignment vertical="center"/>
    </xf>
    <xf numFmtId="166" fontId="10" fillId="0" borderId="0" xfId="5" applyNumberFormat="1" applyFont="1" applyFill="1" applyBorder="1" applyAlignment="1">
      <alignment vertical="center"/>
    </xf>
    <xf numFmtId="0" fontId="10" fillId="0" borderId="0" xfId="5" applyFont="1" applyFill="1" applyBorder="1" applyAlignment="1">
      <alignment horizontal="center" vertical="center"/>
    </xf>
    <xf numFmtId="0" fontId="30" fillId="0" borderId="0" xfId="5" applyFont="1" applyFill="1" applyBorder="1" applyAlignment="1">
      <alignment horizontal="center" vertical="center"/>
    </xf>
    <xf numFmtId="0" fontId="1" fillId="0" borderId="0" xfId="5" applyFill="1" applyBorder="1" applyAlignment="1">
      <alignment vertical="center"/>
    </xf>
    <xf numFmtId="0" fontId="10" fillId="0" borderId="11" xfId="5" applyFont="1" applyBorder="1" applyAlignment="1">
      <alignment vertical="center"/>
    </xf>
    <xf numFmtId="0" fontId="10" fillId="0" borderId="15" xfId="5" applyFont="1" applyBorder="1" applyAlignment="1">
      <alignment vertical="center"/>
    </xf>
    <xf numFmtId="0" fontId="10" fillId="0" borderId="7" xfId="5" applyFont="1" applyBorder="1" applyAlignment="1">
      <alignment vertical="center"/>
    </xf>
    <xf numFmtId="0" fontId="10" fillId="6" borderId="17" xfId="5" applyFont="1" applyFill="1" applyBorder="1" applyAlignment="1">
      <alignment horizontal="center" vertical="center"/>
    </xf>
    <xf numFmtId="0" fontId="9" fillId="0" borderId="7" xfId="5" applyFont="1" applyFill="1" applyBorder="1" applyAlignment="1">
      <alignment horizontal="center" vertical="center"/>
    </xf>
    <xf numFmtId="164" fontId="13" fillId="0" borderId="28" xfId="0" applyNumberFormat="1" applyFont="1" applyFill="1" applyBorder="1" applyAlignment="1">
      <alignment vertical="center"/>
    </xf>
    <xf numFmtId="164" fontId="13" fillId="0" borderId="31" xfId="0" applyNumberFormat="1" applyFont="1" applyFill="1" applyBorder="1" applyAlignment="1">
      <alignment vertical="center"/>
    </xf>
    <xf numFmtId="0" fontId="36" fillId="0" borderId="9" xfId="2" applyFont="1" applyFill="1" applyBorder="1" applyAlignment="1" applyProtection="1">
      <alignment horizontal="left" vertical="center" wrapText="1"/>
    </xf>
    <xf numFmtId="0" fontId="36" fillId="0" borderId="9" xfId="2" applyFont="1" applyFill="1" applyBorder="1" applyAlignment="1" applyProtection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1" fillId="0" borderId="0" xfId="5" applyNumberFormat="1" applyFont="1" applyAlignment="1">
      <alignment vertical="center" wrapText="1"/>
    </xf>
    <xf numFmtId="0" fontId="19" fillId="0" borderId="0" xfId="0" applyFont="1" applyFill="1" applyAlignment="1">
      <alignment horizontal="left" vertical="center"/>
    </xf>
    <xf numFmtId="0" fontId="18" fillId="0" borderId="19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166" fontId="13" fillId="0" borderId="13" xfId="0" applyNumberFormat="1" applyFont="1" applyBorder="1" applyAlignment="1">
      <alignment horizontal="left" vertical="center" wrapText="1"/>
    </xf>
  </cellXfs>
  <cellStyles count="8">
    <cellStyle name="Euro" xfId="1"/>
    <cellStyle name="Hipervínculo" xfId="2" builtinId="8"/>
    <cellStyle name="Normal" xfId="0" builtinId="0"/>
    <cellStyle name="Normal 2" xfId="5"/>
    <cellStyle name="Normal 2 2" xfId="4"/>
    <cellStyle name="Normal 2 3" xfId="7"/>
    <cellStyle name="Normal 3" xfId="6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748EA9"/>
      <color rgb="FF333399"/>
      <color rgb="FFCCFFFF"/>
      <color rgb="FFFF0066"/>
      <color rgb="FF0000FF"/>
      <color rgb="FF993300"/>
      <color rgb="FFDDDDDD"/>
      <color rgb="FFB2B2B2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193098</xdr:rowOff>
    </xdr:from>
    <xdr:to>
      <xdr:col>5</xdr:col>
      <xdr:colOff>591416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3098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2 CuadroTexto"/>
        <xdr:cNvSpPr txBox="1"/>
      </xdr:nvSpPr>
      <xdr:spPr>
        <a:xfrm>
          <a:off x="1143000" y="3057525"/>
          <a:ext cx="609600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bIns="36000" rtlCol="0" anchor="t"/>
        <a:lstStyle/>
        <a:p>
          <a:r>
            <a:rPr lang="es-ES" sz="1200" b="1">
              <a:solidFill>
                <a:srgbClr val="333399"/>
              </a:solidFill>
              <a:latin typeface="Arial" pitchFamily="34" charset="0"/>
              <a:cs typeface="Arial" pitchFamily="34" charset="0"/>
            </a:rPr>
            <a:t>I.D. Arreta komunitarioko zerbitzuaren datuak: esku-hartze sozioedukatibo eta psikosozialeko programak (BFA)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383771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907771" cy="461356"/>
        </a:xfrm>
        <a:prstGeom prst="rect">
          <a:avLst/>
        </a:prstGeom>
      </xdr:spPr>
    </xdr:pic>
    <xdr:clientData/>
  </xdr:twoCellAnchor>
  <xdr:twoCellAnchor>
    <xdr:from>
      <xdr:col>2</xdr:col>
      <xdr:colOff>76201</xdr:colOff>
      <xdr:row>7</xdr:row>
      <xdr:rowOff>0</xdr:rowOff>
    </xdr:from>
    <xdr:to>
      <xdr:col>9</xdr:col>
      <xdr:colOff>723901</xdr:colOff>
      <xdr:row>44</xdr:row>
      <xdr:rowOff>0</xdr:rowOff>
    </xdr:to>
    <xdr:sp macro="" textlink="">
      <xdr:nvSpPr>
        <xdr:cNvPr id="3" name="CuadroTexto 2"/>
        <xdr:cNvSpPr txBox="1"/>
      </xdr:nvSpPr>
      <xdr:spPr>
        <a:xfrm>
          <a:off x="1219201" y="1143000"/>
          <a:ext cx="5981700" cy="6381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b="1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INFORMAZIO</a:t>
          </a:r>
          <a:r>
            <a:rPr lang="es-ES" sz="1400" b="1" baseline="0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 OROKORRA</a:t>
          </a:r>
        </a:p>
        <a:p>
          <a:endParaRPr lang="es-ES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200" b="1" baseline="0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Informazioaren eremua</a:t>
          </a:r>
        </a:p>
        <a:p>
          <a:endParaRPr lang="es-ES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Liburu honetan</a:t>
          </a:r>
          <a:r>
            <a:rPr lang="es-ES" sz="1100" baseline="0">
              <a:latin typeface="Arial" panose="020B0604020202020204" pitchFamily="34" charset="0"/>
              <a:cs typeface="Arial" panose="020B0604020202020204" pitchFamily="34" charset="0"/>
            </a:rPr>
            <a:t> aurkeztutako datuak Bizkaiko Foru Aldundiaren (BFAren) Arreta Komunitarioko Zerbitzua osatzen duten esku-hartze sozioedukatibo eta psikosozialeko programen agregatuari dagozkio.</a:t>
          </a:r>
        </a:p>
        <a:p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Aurreko edizioetan, programa hauei buruzko informazioa</a:t>
          </a:r>
          <a:r>
            <a:rPr lang="es-ES" sz="1100" baseline="0">
              <a:latin typeface="Arial" panose="020B0604020202020204" pitchFamily="34" charset="0"/>
              <a:cs typeface="Arial" panose="020B0604020202020204" pitchFamily="34" charset="0"/>
            </a:rPr>
            <a:t> orri bereizietan banatuta aurkezten zen</a:t>
          </a:r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. Edizio honetatik aurrera, modu finkatuan eskaintzen da kontsulta errazteko.</a:t>
          </a:r>
        </a:p>
        <a:p>
          <a:endParaRPr lang="es-ES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200" b="1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Esku-hartze sozioedukatibo eta psikosozialeko programa aktiboak 2025ean</a:t>
          </a:r>
        </a:p>
        <a:p>
          <a:endParaRPr lang="es-ES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2025ean zortzi programa</a:t>
          </a:r>
          <a:r>
            <a:rPr lang="es-ES" sz="1100" baseline="0">
              <a:latin typeface="Arial" panose="020B0604020202020204" pitchFamily="34" charset="0"/>
              <a:cs typeface="Arial" panose="020B0604020202020204" pitchFamily="34" charset="0"/>
            </a:rPr>
            <a:t> egon ziren aktibo</a:t>
          </a:r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:</a:t>
          </a:r>
        </a:p>
        <a:p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indent="-360000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Zerizan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Sua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Beregain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Casa-Hogar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Haziak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Ekin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Begira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Madariaga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2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200" b="1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Ohar metodologikoa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Liburu honetan jasotako</a:t>
          </a:r>
          <a:r>
            <a:rPr lang="es-ES" sz="1100" baseline="0">
              <a:latin typeface="Arial" panose="020B0604020202020204" pitchFamily="34" charset="0"/>
              <a:cs typeface="Arial" panose="020B0604020202020204" pitchFamily="34" charset="0"/>
            </a:rPr>
            <a:t> taulak lehenengo sei programei dagokien informazioarekin bakarrik egiten dira. Begira eta Madariaga programetan artatutako pertsonen kopurua txikia denez, ez dago erabiltzaileen ezaugarriei buruzko informazio zehatzik.</a:t>
          </a:r>
          <a:endParaRPr lang="es-ES" sz="10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5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733425</xdr:colOff>
      <xdr:row>10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162049"/>
          <a:ext cx="6762750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/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90650" y="2924175"/>
          <a:ext cx="314325" cy="6000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390650" y="118491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2</xdr:col>
      <xdr:colOff>303609</xdr:colOff>
      <xdr:row>103</xdr:row>
      <xdr:rowOff>0</xdr:rowOff>
    </xdr:from>
    <xdr:to>
      <xdr:col>9</xdr:col>
      <xdr:colOff>523875</xdr:colOff>
      <xdr:row>105</xdr:row>
      <xdr:rowOff>190499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389459" y="19611975"/>
          <a:ext cx="5573316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*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Bizkaiko udalerrietako mankomunitateak izaera sozialeko zerbitzugintzarako.</a:t>
          </a:r>
        </a:p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3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58</xdr:row>
      <xdr:rowOff>0</xdr:rowOff>
    </xdr:from>
    <xdr:to>
      <xdr:col>11</xdr:col>
      <xdr:colOff>0</xdr:colOff>
      <xdr:row>61</xdr:row>
      <xdr:rowOff>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1390650" y="10525125"/>
          <a:ext cx="6543675" cy="581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0" anchor="ctr" upright="1"/>
        <a:lstStyle/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8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10</xdr:row>
      <xdr:rowOff>1</xdr:rowOff>
    </xdr:from>
    <xdr:to>
      <xdr:col>11</xdr:col>
      <xdr:colOff>371475</xdr:colOff>
      <xdr:row>12</xdr:row>
      <xdr:rowOff>1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2999" y="1905001"/>
          <a:ext cx="6296026" cy="4000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Arreta Komunitarioko Zerbitzua. Artatutako pertsonak kasu motaren arabera (berria/aurrekoa). 2025.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11</xdr:col>
      <xdr:colOff>304800</xdr:colOff>
      <xdr:row>48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3000" y="9153525"/>
          <a:ext cx="60674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Arreta Komunitarioko Zerbitzua. Emakumeen kasu berriak. 2025. </a:t>
          </a:r>
        </a:p>
      </xdr:txBody>
    </xdr:sp>
    <xdr:clientData/>
  </xdr:twoCellAnchor>
  <xdr:twoCellAnchor>
    <xdr:from>
      <xdr:col>3</xdr:col>
      <xdr:colOff>19050</xdr:colOff>
      <xdr:row>13</xdr:row>
      <xdr:rowOff>9524</xdr:rowOff>
    </xdr:from>
    <xdr:to>
      <xdr:col>5</xdr:col>
      <xdr:colOff>9525</xdr:colOff>
      <xdr:row>13</xdr:row>
      <xdr:rowOff>333375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466850" y="2200274"/>
          <a:ext cx="1895475" cy="3238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ARTATUTAKO PERTSONAK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172316</xdr:colOff>
      <xdr:row>4</xdr:row>
      <xdr:rowOff>5164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11</xdr:col>
      <xdr:colOff>361950</xdr:colOff>
      <xdr:row>25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4733925"/>
          <a:ext cx="62865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Arreta Komunitarioko Zerbitzua. Artatutako emakumeak indarkeriaren eta kasu motaren arabera (berria/aurrekoa). 2025.</a:t>
          </a:r>
        </a:p>
      </xdr:txBody>
    </xdr:sp>
    <xdr:clientData/>
  </xdr:twoCellAnchor>
  <xdr:twoCellAnchor>
    <xdr:from>
      <xdr:col>1</xdr:col>
      <xdr:colOff>371475</xdr:colOff>
      <xdr:row>37</xdr:row>
      <xdr:rowOff>19050</xdr:rowOff>
    </xdr:from>
    <xdr:to>
      <xdr:col>11</xdr:col>
      <xdr:colOff>28575</xdr:colOff>
      <xdr:row>38</xdr:row>
      <xdr:rowOff>142875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33475" y="7372350"/>
          <a:ext cx="5800725" cy="3238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Arreta Komunitarioko Zerbitzua.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Ostatua erabiltzen duten emakumeak, egonaldiaren iraupenaren arabera. 2025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10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92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1.42578125" style="4" customWidth="1"/>
    <col min="2" max="2" width="5.7109375" style="4" customWidth="1"/>
    <col min="3" max="4" width="6.7109375" style="4" customWidth="1"/>
    <col min="5" max="5" width="5.85546875" style="4" customWidth="1"/>
    <col min="6" max="6" width="67.7109375" style="4" customWidth="1"/>
    <col min="7" max="7" width="4.42578125" style="4" customWidth="1"/>
    <col min="8" max="8" width="9.140625" style="120" customWidth="1"/>
    <col min="9" max="13" width="9.140625" style="4" customWidth="1"/>
    <col min="14" max="14" width="8.7109375" style="4" customWidth="1"/>
    <col min="15" max="16384" width="11.42578125" style="4"/>
  </cols>
  <sheetData>
    <row r="1" spans="2:14" ht="15.95" customHeight="1" x14ac:dyDescent="0.2">
      <c r="B1" s="3"/>
      <c r="C1" s="3"/>
      <c r="D1" s="3"/>
      <c r="E1" s="3"/>
      <c r="F1" s="3"/>
      <c r="G1" s="3"/>
      <c r="H1" s="5"/>
      <c r="I1" s="3"/>
      <c r="J1" s="3"/>
      <c r="K1" s="3"/>
      <c r="L1" s="3"/>
      <c r="M1" s="3"/>
      <c r="N1" s="3"/>
    </row>
    <row r="2" spans="2:14" ht="12" customHeight="1" x14ac:dyDescent="0.2"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"/>
    </row>
    <row r="3" spans="2:14" ht="12" customHeight="1" x14ac:dyDescent="0.2"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"/>
    </row>
    <row r="4" spans="2:14" ht="12" customHeight="1" x14ac:dyDescent="0.2"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3"/>
    </row>
    <row r="5" spans="2:14" ht="24" customHeight="1" x14ac:dyDescent="0.2"/>
    <row r="6" spans="2:14" ht="18" customHeight="1" x14ac:dyDescent="0.2">
      <c r="C6" s="244" t="s">
        <v>102</v>
      </c>
    </row>
    <row r="7" spans="2:14" ht="18" customHeight="1" x14ac:dyDescent="0.2">
      <c r="D7" s="369" t="s">
        <v>104</v>
      </c>
      <c r="E7" s="369"/>
      <c r="F7" s="370"/>
      <c r="K7" s="6"/>
    </row>
    <row r="8" spans="2:14" ht="21" customHeight="1" x14ac:dyDescent="0.2">
      <c r="E8" s="371" t="s">
        <v>105</v>
      </c>
      <c r="F8" s="371"/>
    </row>
    <row r="9" spans="2:14" ht="18" customHeight="1" x14ac:dyDescent="0.2">
      <c r="D9" s="369" t="s">
        <v>100</v>
      </c>
      <c r="E9" s="369"/>
      <c r="F9" s="370"/>
      <c r="K9" s="6"/>
    </row>
    <row r="10" spans="2:14" ht="72" customHeight="1" x14ac:dyDescent="0.2">
      <c r="D10" s="243"/>
      <c r="E10" s="374" t="s">
        <v>101</v>
      </c>
      <c r="F10" s="374"/>
    </row>
    <row r="11" spans="2:14" ht="18" customHeight="1" x14ac:dyDescent="0.2">
      <c r="C11" s="245" t="s">
        <v>74</v>
      </c>
      <c r="D11" s="1"/>
      <c r="E11" s="1"/>
      <c r="F11" s="1"/>
      <c r="G11" s="1"/>
      <c r="H11" s="38"/>
    </row>
    <row r="12" spans="2:14" ht="18" customHeight="1" x14ac:dyDescent="0.2">
      <c r="D12" s="1"/>
      <c r="E12" s="1"/>
      <c r="F12" s="1"/>
      <c r="G12" s="1"/>
      <c r="H12" s="38"/>
    </row>
    <row r="13" spans="2:14" ht="15.75" customHeight="1" x14ac:dyDescent="0.2">
      <c r="C13" s="6"/>
      <c r="D13" s="1"/>
      <c r="E13" s="1"/>
      <c r="F13" s="1"/>
      <c r="G13" s="1"/>
      <c r="H13" s="38"/>
    </row>
    <row r="14" spans="2:14" ht="6.75" customHeight="1" x14ac:dyDescent="0.2">
      <c r="C14" s="6"/>
      <c r="D14" s="1"/>
      <c r="E14" s="1"/>
      <c r="F14" s="1"/>
      <c r="G14" s="1"/>
      <c r="H14" s="38"/>
    </row>
    <row r="15" spans="2:14" ht="18" customHeight="1" x14ac:dyDescent="0.2">
      <c r="C15" s="1"/>
      <c r="D15" s="369" t="s">
        <v>103</v>
      </c>
      <c r="E15" s="369"/>
      <c r="F15" s="370"/>
      <c r="G15" s="7"/>
      <c r="H15" s="121"/>
      <c r="I15" s="7"/>
      <c r="J15" s="7"/>
      <c r="K15" s="7"/>
      <c r="L15" s="7"/>
      <c r="M15" s="7"/>
      <c r="N15" s="7"/>
    </row>
    <row r="16" spans="2:14" ht="31.5" customHeight="1" x14ac:dyDescent="0.2">
      <c r="C16" s="1"/>
      <c r="D16" s="1"/>
      <c r="E16" s="372" t="s">
        <v>91</v>
      </c>
      <c r="F16" s="372"/>
      <c r="G16" s="1"/>
      <c r="H16" s="195"/>
    </row>
    <row r="17" spans="3:13" ht="31.5" customHeight="1" x14ac:dyDescent="0.2">
      <c r="C17" s="1"/>
      <c r="D17" s="1"/>
      <c r="E17" s="372" t="s">
        <v>92</v>
      </c>
      <c r="F17" s="372"/>
      <c r="G17" s="1"/>
      <c r="H17" s="38"/>
      <c r="K17" s="142"/>
    </row>
    <row r="18" spans="3:13" ht="31.5" customHeight="1" x14ac:dyDescent="0.2">
      <c r="C18" s="1"/>
      <c r="D18" s="1"/>
      <c r="E18" s="372" t="s">
        <v>95</v>
      </c>
      <c r="F18" s="372"/>
      <c r="G18" s="1"/>
      <c r="H18" s="38"/>
      <c r="K18" s="142"/>
    </row>
    <row r="19" spans="3:13" ht="15.75" customHeight="1" x14ac:dyDescent="0.2">
      <c r="C19" s="1"/>
      <c r="D19" s="1"/>
      <c r="E19" s="373" t="s">
        <v>99</v>
      </c>
      <c r="F19" s="373"/>
      <c r="G19" s="1"/>
      <c r="H19" s="38"/>
      <c r="K19" s="142"/>
    </row>
    <row r="20" spans="3:13" ht="15.75" customHeight="1" x14ac:dyDescent="0.2">
      <c r="C20" s="1"/>
      <c r="D20" s="1"/>
      <c r="E20" s="8"/>
      <c r="F20" s="352" t="s">
        <v>170</v>
      </c>
      <c r="G20" s="1"/>
      <c r="H20" s="38"/>
      <c r="K20" s="142"/>
    </row>
    <row r="21" spans="3:13" ht="15.75" customHeight="1" x14ac:dyDescent="0.2">
      <c r="C21" s="1"/>
      <c r="D21" s="1"/>
      <c r="E21" s="136"/>
      <c r="F21" s="352" t="s">
        <v>171</v>
      </c>
      <c r="G21" s="1"/>
      <c r="H21" s="38"/>
      <c r="K21" s="142"/>
    </row>
    <row r="22" spans="3:13" ht="15.75" customHeight="1" x14ac:dyDescent="0.2">
      <c r="C22" s="1"/>
      <c r="D22" s="1"/>
      <c r="E22" s="8"/>
      <c r="F22" s="352" t="s">
        <v>172</v>
      </c>
      <c r="G22" s="1"/>
      <c r="H22" s="38"/>
      <c r="K22" s="142"/>
    </row>
    <row r="23" spans="3:13" ht="15.75" customHeight="1" x14ac:dyDescent="0.2">
      <c r="C23" s="1"/>
      <c r="D23" s="1"/>
      <c r="E23" s="46"/>
      <c r="F23" s="353" t="s">
        <v>190</v>
      </c>
      <c r="G23" s="1"/>
      <c r="H23" s="38"/>
      <c r="K23" s="142"/>
    </row>
    <row r="24" spans="3:13" ht="15.75" customHeight="1" x14ac:dyDescent="0.2">
      <c r="C24" s="1"/>
      <c r="D24" s="1"/>
      <c r="E24" s="8"/>
      <c r="F24" s="352" t="s">
        <v>173</v>
      </c>
      <c r="G24" s="1"/>
      <c r="H24" s="38"/>
      <c r="K24" s="142"/>
    </row>
    <row r="25" spans="3:13" ht="15.75" customHeight="1" x14ac:dyDescent="0.2">
      <c r="C25" s="1"/>
      <c r="D25" s="1"/>
      <c r="E25" s="8"/>
      <c r="F25" s="352" t="s">
        <v>174</v>
      </c>
      <c r="G25" s="1"/>
      <c r="H25" s="38"/>
    </row>
    <row r="26" spans="3:13" ht="15.75" customHeight="1" x14ac:dyDescent="0.2">
      <c r="F26" s="352" t="s">
        <v>175</v>
      </c>
      <c r="K26" s="373"/>
      <c r="L26" s="373"/>
      <c r="M26" s="4" t="s">
        <v>54</v>
      </c>
    </row>
    <row r="27" spans="3:13" ht="15.75" customHeight="1" x14ac:dyDescent="0.2">
      <c r="F27" s="352" t="s">
        <v>176</v>
      </c>
      <c r="K27" s="92"/>
      <c r="L27" s="92"/>
    </row>
    <row r="28" spans="3:13" ht="15.75" customHeight="1" x14ac:dyDescent="0.2">
      <c r="E28" s="8"/>
      <c r="F28" s="8"/>
    </row>
    <row r="29" spans="3:13" ht="15.75" customHeight="1" x14ac:dyDescent="0.2"/>
    <row r="30" spans="3:13" ht="15.95" customHeight="1" x14ac:dyDescent="0.2"/>
    <row r="31" spans="3:13" ht="15.95" customHeight="1" x14ac:dyDescent="0.2"/>
    <row r="32" spans="3:13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</sheetData>
  <mergeCells count="10">
    <mergeCell ref="D7:F7"/>
    <mergeCell ref="E8:F8"/>
    <mergeCell ref="E17:F17"/>
    <mergeCell ref="E19:F19"/>
    <mergeCell ref="K26:L26"/>
    <mergeCell ref="D15:F15"/>
    <mergeCell ref="E16:F16"/>
    <mergeCell ref="E18:F18"/>
    <mergeCell ref="D9:F9"/>
    <mergeCell ref="E10:F10"/>
  </mergeCells>
  <phoneticPr fontId="0" type="noConversion"/>
  <hyperlinks>
    <hyperlink ref="D15" location="plantilla_vertical!A1" display="SERVICIO DE ACOGIMIENTO DE URGENCIA"/>
    <hyperlink ref="D15:E15" location="IFE_1!A1" tooltip="IntervFamEspecializ" display="Intervencion Familiar Especializada - 1"/>
    <hyperlink ref="D15:F15" location="ARRETA_KOMUNITARIOA!A1" tooltip="Servicio de Atención Comunitaria" display="Arreta Komunitarioko Zerbitzua"/>
    <hyperlink ref="D7:E7" location="CUADRO_RESUMEN!A1" tooltip="CUADRO_RESUMEN" display="CUADRO RESUMEN"/>
    <hyperlink ref="D7:F7" location="INFORMAZIO_OROKORRA!A1" tooltip="INFORMACIÓN_GENERAL " display="INFORMAZIO OROKORRA"/>
    <hyperlink ref="D9:E9" location="CUADRO_RESUMEN!A1" tooltip="CUADRO_RESUMEN" display="CUADRO RESUMEN"/>
    <hyperlink ref="D9:F9" location="'LABURPEN KOADROA'!A1" tooltip="LABURPEN KOADROA" display="LABURPEN KOADRO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27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zoomScaleNormal="100" workbookViewId="0"/>
  </sheetViews>
  <sheetFormatPr baseColWidth="10" defaultRowHeight="12.75" x14ac:dyDescent="0.2"/>
  <cols>
    <col min="1" max="1" width="11.42578125" style="307" customWidth="1"/>
    <col min="2" max="2" width="5.7109375" style="307" customWidth="1"/>
  </cols>
  <sheetData>
    <row r="1" spans="1:19" ht="15.75" customHeight="1" x14ac:dyDescent="0.2">
      <c r="A1" s="306"/>
      <c r="B1" s="306"/>
    </row>
    <row r="2" spans="1:19" ht="12" customHeight="1" x14ac:dyDescent="0.2">
      <c r="A2" s="306"/>
      <c r="B2" s="300"/>
    </row>
    <row r="3" spans="1:19" ht="12" customHeight="1" x14ac:dyDescent="0.2">
      <c r="A3" s="306"/>
      <c r="B3" s="300"/>
    </row>
    <row r="4" spans="1:19" ht="12" customHeight="1" x14ac:dyDescent="0.2">
      <c r="A4" s="306"/>
      <c r="B4" s="300"/>
    </row>
    <row r="5" spans="1:19" x14ac:dyDescent="0.2">
      <c r="A5" s="306"/>
      <c r="B5" s="306"/>
    </row>
    <row r="10" spans="1:19" ht="30" x14ac:dyDescent="0.2">
      <c r="S10" s="140"/>
    </row>
    <row r="12" spans="1:19" ht="17.25" x14ac:dyDescent="0.2">
      <c r="S12" s="141"/>
    </row>
    <row r="14" spans="1:19" x14ac:dyDescent="0.2">
      <c r="S14" s="142"/>
    </row>
    <row r="16" spans="1:19" x14ac:dyDescent="0.2">
      <c r="S16" s="142"/>
    </row>
    <row r="18" spans="19:19" ht="17.25" x14ac:dyDescent="0.2">
      <c r="S18" s="141"/>
    </row>
    <row r="20" spans="19:19" x14ac:dyDescent="0.2">
      <c r="S20" s="142"/>
    </row>
    <row r="21" spans="19:19" x14ac:dyDescent="0.2">
      <c r="S21" s="143"/>
    </row>
    <row r="22" spans="19:19" x14ac:dyDescent="0.2">
      <c r="S22" s="144"/>
    </row>
    <row r="23" spans="19:19" x14ac:dyDescent="0.2">
      <c r="S23" s="144"/>
    </row>
    <row r="24" spans="19:19" x14ac:dyDescent="0.2">
      <c r="S24" s="144"/>
    </row>
    <row r="25" spans="19:19" x14ac:dyDescent="0.2">
      <c r="S25" s="144"/>
    </row>
    <row r="26" spans="19:19" x14ac:dyDescent="0.2">
      <c r="S26" s="144"/>
    </row>
    <row r="27" spans="19:19" x14ac:dyDescent="0.2">
      <c r="S27" s="144"/>
    </row>
    <row r="28" spans="19:19" x14ac:dyDescent="0.2">
      <c r="S28" s="144"/>
    </row>
    <row r="29" spans="19:19" x14ac:dyDescent="0.2">
      <c r="S29" s="144"/>
    </row>
    <row r="31" spans="19:19" ht="17.25" x14ac:dyDescent="0.2">
      <c r="S31" s="141"/>
    </row>
    <row r="33" spans="3:19" x14ac:dyDescent="0.2">
      <c r="S33" s="142"/>
    </row>
    <row r="45" spans="3:19" x14ac:dyDescent="0.2">
      <c r="C45" s="142"/>
    </row>
  </sheetData>
  <pageMargins left="0.6692913385826772" right="0.47244094488188981" top="0.39370078740157483" bottom="0.669291338582677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7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07" customWidth="1"/>
    <col min="2" max="2" width="5.7109375" style="307" customWidth="1"/>
    <col min="3" max="3" width="3.7109375" style="307" customWidth="1"/>
    <col min="4" max="4" width="4.7109375" style="307" customWidth="1"/>
    <col min="5" max="5" width="26.42578125" style="307" customWidth="1"/>
    <col min="6" max="7" width="11" style="307" customWidth="1"/>
    <col min="8" max="8" width="11.5703125" style="307" customWidth="1"/>
    <col min="9" max="10" width="11" style="307" customWidth="1"/>
    <col min="11" max="16384" width="11.42578125" style="307"/>
  </cols>
  <sheetData>
    <row r="1" spans="2:15" s="306" customFormat="1" ht="15.95" customHeight="1" x14ac:dyDescent="0.2"/>
    <row r="2" spans="2:15" s="306" customFormat="1" ht="12" customHeight="1" x14ac:dyDescent="0.2">
      <c r="B2" s="300"/>
      <c r="C2" s="302"/>
      <c r="D2" s="302"/>
      <c r="F2" s="302"/>
      <c r="G2" s="302"/>
      <c r="H2" s="302"/>
      <c r="I2" s="302"/>
      <c r="J2" s="302"/>
      <c r="K2" s="302"/>
      <c r="L2" s="300"/>
    </row>
    <row r="3" spans="2:15" s="306" customFormat="1" ht="12" customHeight="1" x14ac:dyDescent="0.2">
      <c r="B3" s="300"/>
      <c r="C3" s="302"/>
      <c r="D3" s="302"/>
      <c r="E3" s="302" t="s">
        <v>73</v>
      </c>
      <c r="F3" s="302"/>
      <c r="G3" s="302"/>
      <c r="H3" s="302"/>
      <c r="I3" s="302"/>
      <c r="J3" s="302"/>
      <c r="K3" s="302"/>
      <c r="L3" s="300"/>
    </row>
    <row r="4" spans="2:15" s="306" customFormat="1" ht="12" customHeight="1" x14ac:dyDescent="0.2">
      <c r="B4" s="300"/>
      <c r="C4" s="302"/>
      <c r="D4" s="302"/>
      <c r="E4" s="302"/>
      <c r="F4" s="302"/>
      <c r="G4" s="302"/>
      <c r="H4" s="302"/>
      <c r="I4" s="302"/>
      <c r="J4" s="302"/>
      <c r="K4" s="302"/>
      <c r="L4" s="300"/>
    </row>
    <row r="5" spans="2:15" s="306" customFormat="1" ht="24" customHeight="1" x14ac:dyDescent="0.2">
      <c r="C5" s="332"/>
      <c r="D5" s="332"/>
      <c r="E5" s="332"/>
    </row>
    <row r="6" spans="2:15" ht="15.95" customHeight="1" x14ac:dyDescent="0.2">
      <c r="C6" s="323" t="s">
        <v>100</v>
      </c>
      <c r="D6" s="326"/>
      <c r="E6" s="326"/>
      <c r="F6" s="326"/>
      <c r="L6" s="306"/>
    </row>
    <row r="7" spans="2:15" ht="15" customHeight="1" x14ac:dyDescent="0.2">
      <c r="D7" s="308"/>
      <c r="E7" s="308"/>
      <c r="F7" s="308"/>
      <c r="G7" s="308"/>
      <c r="H7" s="308"/>
      <c r="I7" s="308"/>
      <c r="J7" s="308"/>
      <c r="K7" s="308"/>
      <c r="L7" s="306"/>
      <c r="M7" s="306"/>
      <c r="N7" s="306"/>
      <c r="O7" s="306"/>
    </row>
    <row r="8" spans="2:15" ht="15" customHeight="1" x14ac:dyDescent="0.2">
      <c r="D8" s="308"/>
      <c r="E8" s="308"/>
      <c r="F8" s="308"/>
      <c r="G8" s="308"/>
      <c r="H8" s="308"/>
      <c r="I8" s="308"/>
      <c r="J8" s="308"/>
      <c r="K8" s="308"/>
      <c r="L8" s="306"/>
    </row>
    <row r="9" spans="2:15" ht="15" customHeight="1" x14ac:dyDescent="0.2">
      <c r="D9" s="308"/>
      <c r="E9" s="308"/>
      <c r="F9" s="308"/>
      <c r="G9" s="308"/>
      <c r="H9" s="308"/>
      <c r="I9" s="308"/>
      <c r="J9" s="308"/>
      <c r="K9" s="308"/>
      <c r="L9" s="308"/>
      <c r="M9" s="306"/>
      <c r="N9" s="306"/>
      <c r="O9" s="306"/>
    </row>
    <row r="10" spans="2:15" ht="15" customHeight="1" x14ac:dyDescent="0.2">
      <c r="D10" s="308"/>
      <c r="E10" s="308"/>
      <c r="F10" s="308"/>
      <c r="G10" s="308"/>
      <c r="H10" s="308"/>
      <c r="I10" s="308"/>
      <c r="J10" s="308"/>
      <c r="K10" s="308"/>
      <c r="L10" s="308"/>
    </row>
    <row r="11" spans="2:15" ht="6.95" customHeight="1" x14ac:dyDescent="0.2">
      <c r="D11" s="301"/>
      <c r="E11" s="301"/>
      <c r="F11" s="301"/>
      <c r="G11" s="301"/>
      <c r="H11" s="308"/>
      <c r="I11" s="308"/>
      <c r="J11" s="308"/>
      <c r="K11" s="308"/>
      <c r="L11" s="308"/>
      <c r="M11" s="308"/>
      <c r="N11" s="308"/>
    </row>
    <row r="12" spans="2:15" ht="18" customHeight="1" x14ac:dyDescent="0.2">
      <c r="C12" s="334" t="s">
        <v>177</v>
      </c>
      <c r="D12" s="326"/>
      <c r="E12" s="326"/>
      <c r="F12" s="326"/>
      <c r="G12" s="326"/>
      <c r="H12" s="326"/>
      <c r="I12" s="326"/>
      <c r="J12" s="326"/>
    </row>
    <row r="13" spans="2:15" ht="6.95" customHeight="1" x14ac:dyDescent="0.2">
      <c r="C13" s="326"/>
      <c r="D13" s="326"/>
      <c r="E13" s="326"/>
      <c r="F13" s="326"/>
      <c r="G13" s="326"/>
      <c r="H13" s="326"/>
      <c r="I13" s="326"/>
      <c r="J13" s="326"/>
      <c r="K13" s="326"/>
    </row>
    <row r="14" spans="2:15" ht="33.75" customHeight="1" x14ac:dyDescent="0.2">
      <c r="C14" s="309"/>
      <c r="D14" s="310" t="s">
        <v>178</v>
      </c>
      <c r="E14" s="311"/>
      <c r="F14" s="312" t="s">
        <v>179</v>
      </c>
      <c r="G14" s="312" t="s">
        <v>180</v>
      </c>
      <c r="H14" s="312" t="s">
        <v>181</v>
      </c>
      <c r="I14" s="312" t="s">
        <v>182</v>
      </c>
      <c r="J14" s="312" t="s">
        <v>183</v>
      </c>
      <c r="K14" s="312" t="s">
        <v>184</v>
      </c>
    </row>
    <row r="15" spans="2:15" ht="13.5" customHeight="1" x14ac:dyDescent="0.2">
      <c r="D15" s="313" t="s">
        <v>0</v>
      </c>
      <c r="E15" s="314" t="s">
        <v>185</v>
      </c>
      <c r="F15" s="324" t="s">
        <v>1</v>
      </c>
      <c r="G15" s="324" t="s">
        <v>1</v>
      </c>
      <c r="H15" s="315" t="s">
        <v>1</v>
      </c>
      <c r="I15" s="346" t="s">
        <v>1</v>
      </c>
      <c r="J15" s="315" t="s">
        <v>1</v>
      </c>
      <c r="K15" s="324" t="s">
        <v>1</v>
      </c>
      <c r="L15" s="335"/>
    </row>
    <row r="16" spans="2:15" ht="13.5" customHeight="1" x14ac:dyDescent="0.2">
      <c r="D16" s="316"/>
      <c r="E16" s="336" t="s">
        <v>40</v>
      </c>
      <c r="F16" s="337" t="s">
        <v>1</v>
      </c>
      <c r="G16" s="350" t="s">
        <v>1</v>
      </c>
      <c r="H16" s="328" t="s">
        <v>2</v>
      </c>
      <c r="I16" s="347" t="s">
        <v>2</v>
      </c>
      <c r="J16" s="328" t="s">
        <v>2</v>
      </c>
      <c r="K16" s="343" t="s">
        <v>2</v>
      </c>
    </row>
    <row r="17" spans="4:19" ht="13.5" customHeight="1" x14ac:dyDescent="0.2">
      <c r="D17" s="317"/>
      <c r="E17" s="338" t="s">
        <v>3</v>
      </c>
      <c r="F17" s="340" t="s">
        <v>1</v>
      </c>
      <c r="G17" s="340"/>
      <c r="H17" s="341" t="s">
        <v>1</v>
      </c>
      <c r="I17" s="348" t="s">
        <v>2</v>
      </c>
      <c r="J17" s="329" t="s">
        <v>2</v>
      </c>
      <c r="K17" s="339" t="s">
        <v>2</v>
      </c>
    </row>
    <row r="18" spans="4:19" ht="13.5" customHeight="1" x14ac:dyDescent="0.2">
      <c r="D18" s="317"/>
      <c r="E18" s="338" t="s">
        <v>4</v>
      </c>
      <c r="F18" s="339" t="s">
        <v>2</v>
      </c>
      <c r="G18" s="339" t="s">
        <v>2</v>
      </c>
      <c r="H18" s="329" t="s">
        <v>2</v>
      </c>
      <c r="I18" s="348" t="s">
        <v>2</v>
      </c>
      <c r="J18" s="329" t="s">
        <v>2</v>
      </c>
      <c r="K18" s="339" t="s">
        <v>2</v>
      </c>
    </row>
    <row r="19" spans="4:19" ht="13.5" customHeight="1" x14ac:dyDescent="0.2">
      <c r="D19" s="317"/>
      <c r="E19" s="338" t="s">
        <v>48</v>
      </c>
      <c r="F19" s="339" t="s">
        <v>2</v>
      </c>
      <c r="G19" s="339" t="s">
        <v>2</v>
      </c>
      <c r="H19" s="329" t="s">
        <v>2</v>
      </c>
      <c r="I19" s="348" t="s">
        <v>2</v>
      </c>
      <c r="J19" s="329" t="s">
        <v>2</v>
      </c>
      <c r="K19" s="339" t="s">
        <v>2</v>
      </c>
    </row>
    <row r="20" spans="4:19" ht="13.5" customHeight="1" x14ac:dyDescent="0.2">
      <c r="D20" s="317"/>
      <c r="E20" s="338" t="s">
        <v>5</v>
      </c>
      <c r="F20" s="340" t="s">
        <v>1</v>
      </c>
      <c r="G20" s="340" t="s">
        <v>1</v>
      </c>
      <c r="H20" s="329" t="s">
        <v>2</v>
      </c>
      <c r="I20" s="348" t="s">
        <v>2</v>
      </c>
      <c r="J20" s="329" t="s">
        <v>2</v>
      </c>
      <c r="K20" s="339" t="s">
        <v>2</v>
      </c>
    </row>
    <row r="21" spans="4:19" ht="13.5" customHeight="1" x14ac:dyDescent="0.2">
      <c r="D21" s="317"/>
      <c r="E21" s="338" t="s">
        <v>6</v>
      </c>
      <c r="F21" s="340" t="s">
        <v>1</v>
      </c>
      <c r="G21" s="340" t="s">
        <v>1</v>
      </c>
      <c r="H21" s="341" t="s">
        <v>1</v>
      </c>
      <c r="I21" s="348" t="s">
        <v>2</v>
      </c>
      <c r="J21" s="329" t="s">
        <v>2</v>
      </c>
      <c r="K21" s="339" t="s">
        <v>2</v>
      </c>
    </row>
    <row r="22" spans="4:19" ht="13.5" customHeight="1" x14ac:dyDescent="0.2">
      <c r="D22" s="317"/>
      <c r="E22" s="338" t="s">
        <v>7</v>
      </c>
      <c r="F22" s="340" t="s">
        <v>1</v>
      </c>
      <c r="G22" s="340" t="s">
        <v>1</v>
      </c>
      <c r="H22" s="341" t="s">
        <v>1</v>
      </c>
      <c r="I22" s="348" t="s">
        <v>2</v>
      </c>
      <c r="J22" s="329" t="s">
        <v>2</v>
      </c>
      <c r="K22" s="339" t="s">
        <v>2</v>
      </c>
    </row>
    <row r="23" spans="4:19" ht="13.5" customHeight="1" x14ac:dyDescent="0.2">
      <c r="D23" s="317"/>
      <c r="E23" s="338" t="s">
        <v>8</v>
      </c>
      <c r="F23" s="339" t="s">
        <v>2</v>
      </c>
      <c r="G23" s="340" t="s">
        <v>1</v>
      </c>
      <c r="H23" s="329" t="s">
        <v>2</v>
      </c>
      <c r="I23" s="348" t="s">
        <v>2</v>
      </c>
      <c r="J23" s="329" t="s">
        <v>2</v>
      </c>
      <c r="K23" s="339" t="s">
        <v>2</v>
      </c>
    </row>
    <row r="24" spans="4:19" ht="13.5" customHeight="1" x14ac:dyDescent="0.2">
      <c r="D24" s="317"/>
      <c r="E24" s="338" t="s">
        <v>9</v>
      </c>
      <c r="F24" s="340" t="s">
        <v>1</v>
      </c>
      <c r="G24" s="340" t="s">
        <v>1</v>
      </c>
      <c r="H24" s="354" t="s">
        <v>43</v>
      </c>
      <c r="I24" s="348" t="s">
        <v>2</v>
      </c>
      <c r="J24" s="329" t="s">
        <v>2</v>
      </c>
      <c r="K24" s="339" t="s">
        <v>2</v>
      </c>
    </row>
    <row r="25" spans="4:19" ht="13.5" customHeight="1" x14ac:dyDescent="0.2">
      <c r="D25" s="317"/>
      <c r="E25" s="338" t="s">
        <v>10</v>
      </c>
      <c r="F25" s="340" t="s">
        <v>1</v>
      </c>
      <c r="G25" s="339" t="s">
        <v>2</v>
      </c>
      <c r="H25" s="329" t="s">
        <v>2</v>
      </c>
      <c r="I25" s="348" t="s">
        <v>2</v>
      </c>
      <c r="J25" s="329" t="s">
        <v>2</v>
      </c>
      <c r="K25" s="339" t="s">
        <v>2</v>
      </c>
    </row>
    <row r="26" spans="4:19" ht="13.5" customHeight="1" x14ac:dyDescent="0.2">
      <c r="D26" s="317"/>
      <c r="E26" s="338" t="s">
        <v>53</v>
      </c>
      <c r="F26" s="339" t="s">
        <v>2</v>
      </c>
      <c r="G26" s="339" t="s">
        <v>2</v>
      </c>
      <c r="H26" s="341" t="s">
        <v>1</v>
      </c>
      <c r="I26" s="348" t="s">
        <v>2</v>
      </c>
      <c r="J26" s="329" t="s">
        <v>2</v>
      </c>
      <c r="K26" s="339" t="s">
        <v>2</v>
      </c>
    </row>
    <row r="27" spans="4:19" ht="13.5" customHeight="1" x14ac:dyDescent="0.2">
      <c r="D27" s="317"/>
      <c r="E27" s="338" t="s">
        <v>11</v>
      </c>
      <c r="F27" s="339" t="s">
        <v>2</v>
      </c>
      <c r="G27" s="340" t="s">
        <v>1</v>
      </c>
      <c r="H27" s="341" t="s">
        <v>1</v>
      </c>
      <c r="I27" s="348" t="s">
        <v>2</v>
      </c>
      <c r="J27" s="329" t="s">
        <v>2</v>
      </c>
      <c r="K27" s="339" t="s">
        <v>2</v>
      </c>
    </row>
    <row r="28" spans="4:19" ht="13.5" customHeight="1" x14ac:dyDescent="0.2">
      <c r="D28" s="317"/>
      <c r="E28" s="338" t="s">
        <v>12</v>
      </c>
      <c r="F28" s="340" t="s">
        <v>1</v>
      </c>
      <c r="G28" s="340" t="s">
        <v>1</v>
      </c>
      <c r="H28" s="341" t="s">
        <v>1</v>
      </c>
      <c r="I28" s="348" t="s">
        <v>2</v>
      </c>
      <c r="J28" s="329" t="s">
        <v>2</v>
      </c>
      <c r="K28" s="339" t="s">
        <v>2</v>
      </c>
    </row>
    <row r="29" spans="4:19" ht="13.5" customHeight="1" x14ac:dyDescent="0.2">
      <c r="D29" s="317"/>
      <c r="E29" s="338" t="s">
        <v>13</v>
      </c>
      <c r="F29" s="339" t="s">
        <v>2</v>
      </c>
      <c r="G29" s="340" t="s">
        <v>1</v>
      </c>
      <c r="H29" s="329" t="s">
        <v>2</v>
      </c>
      <c r="I29" s="348" t="s">
        <v>2</v>
      </c>
      <c r="J29" s="329" t="s">
        <v>2</v>
      </c>
      <c r="K29" s="339" t="s">
        <v>2</v>
      </c>
    </row>
    <row r="30" spans="4:19" ht="13.5" customHeight="1" x14ac:dyDescent="0.2">
      <c r="D30" s="317"/>
      <c r="E30" s="342" t="s">
        <v>38</v>
      </c>
      <c r="F30" s="339" t="s">
        <v>2</v>
      </c>
      <c r="G30" s="339" t="s">
        <v>2</v>
      </c>
      <c r="H30" s="329" t="s">
        <v>2</v>
      </c>
      <c r="I30" s="348" t="s">
        <v>2</v>
      </c>
      <c r="J30" s="329" t="s">
        <v>2</v>
      </c>
      <c r="K30" s="339" t="s">
        <v>2</v>
      </c>
    </row>
    <row r="31" spans="4:19" ht="13.5" customHeight="1" x14ac:dyDescent="0.2">
      <c r="D31" s="317"/>
      <c r="E31" s="338" t="s">
        <v>14</v>
      </c>
      <c r="F31" s="340" t="s">
        <v>1</v>
      </c>
      <c r="G31" s="340" t="s">
        <v>1</v>
      </c>
      <c r="H31" s="341" t="s">
        <v>1</v>
      </c>
      <c r="I31" s="348" t="s">
        <v>2</v>
      </c>
      <c r="J31" s="329" t="s">
        <v>2</v>
      </c>
      <c r="K31" s="339" t="s">
        <v>2</v>
      </c>
      <c r="L31" s="326"/>
      <c r="M31" s="326"/>
      <c r="N31" s="326"/>
      <c r="O31" s="326"/>
      <c r="P31" s="326"/>
      <c r="Q31" s="326"/>
      <c r="R31" s="326"/>
      <c r="S31" s="326"/>
    </row>
    <row r="32" spans="4:19" ht="13.5" customHeight="1" x14ac:dyDescent="0.2">
      <c r="D32" s="317"/>
      <c r="E32" s="338" t="s">
        <v>15</v>
      </c>
      <c r="F32" s="339" t="s">
        <v>2</v>
      </c>
      <c r="G32" s="339" t="s">
        <v>2</v>
      </c>
      <c r="H32" s="329" t="s">
        <v>2</v>
      </c>
      <c r="I32" s="348" t="s">
        <v>2</v>
      </c>
      <c r="J32" s="329" t="s">
        <v>2</v>
      </c>
      <c r="K32" s="339" t="s">
        <v>2</v>
      </c>
      <c r="L32" s="331"/>
      <c r="M32" s="326"/>
      <c r="N32" s="326"/>
      <c r="O32" s="326"/>
      <c r="P32" s="326"/>
      <c r="Q32" s="326"/>
      <c r="R32" s="326"/>
      <c r="S32" s="326"/>
    </row>
    <row r="33" spans="4:19" ht="13.5" customHeight="1" x14ac:dyDescent="0.2">
      <c r="D33" s="317"/>
      <c r="E33" s="338" t="s">
        <v>16</v>
      </c>
      <c r="F33" s="339" t="s">
        <v>2</v>
      </c>
      <c r="G33" s="340" t="s">
        <v>1</v>
      </c>
      <c r="H33" s="341" t="s">
        <v>1</v>
      </c>
      <c r="I33" s="348" t="s">
        <v>2</v>
      </c>
      <c r="J33" s="329" t="s">
        <v>2</v>
      </c>
      <c r="K33" s="339" t="s">
        <v>2</v>
      </c>
      <c r="L33" s="326"/>
      <c r="M33" s="326"/>
      <c r="N33" s="326"/>
      <c r="O33" s="326"/>
      <c r="P33" s="326"/>
      <c r="Q33" s="326"/>
      <c r="R33" s="326"/>
      <c r="S33" s="326"/>
    </row>
    <row r="34" spans="4:19" ht="13.5" customHeight="1" x14ac:dyDescent="0.2">
      <c r="D34" s="317"/>
      <c r="E34" s="338" t="s">
        <v>17</v>
      </c>
      <c r="F34" s="340" t="s">
        <v>1</v>
      </c>
      <c r="G34" s="340" t="s">
        <v>1</v>
      </c>
      <c r="H34" s="329" t="s">
        <v>2</v>
      </c>
      <c r="I34" s="348" t="s">
        <v>2</v>
      </c>
      <c r="J34" s="329" t="s">
        <v>2</v>
      </c>
      <c r="K34" s="339" t="s">
        <v>2</v>
      </c>
    </row>
    <row r="35" spans="4:19" ht="13.5" customHeight="1" x14ac:dyDescent="0.2">
      <c r="D35" s="317"/>
      <c r="E35" s="338" t="s">
        <v>18</v>
      </c>
      <c r="F35" s="339" t="s">
        <v>2</v>
      </c>
      <c r="G35" s="339" t="s">
        <v>2</v>
      </c>
      <c r="H35" s="329" t="s">
        <v>2</v>
      </c>
      <c r="I35" s="348" t="s">
        <v>2</v>
      </c>
      <c r="J35" s="329" t="s">
        <v>2</v>
      </c>
      <c r="K35" s="339" t="s">
        <v>2</v>
      </c>
    </row>
    <row r="36" spans="4:19" ht="13.5" customHeight="1" x14ac:dyDescent="0.2">
      <c r="D36" s="317"/>
      <c r="E36" s="338" t="s">
        <v>33</v>
      </c>
      <c r="F36" s="339" t="s">
        <v>2</v>
      </c>
      <c r="G36" s="339" t="s">
        <v>2</v>
      </c>
      <c r="H36" s="329" t="s">
        <v>2</v>
      </c>
      <c r="I36" s="348" t="s">
        <v>2</v>
      </c>
      <c r="J36" s="329" t="s">
        <v>2</v>
      </c>
      <c r="K36" s="339" t="s">
        <v>2</v>
      </c>
    </row>
    <row r="37" spans="4:19" ht="13.5" customHeight="1" x14ac:dyDescent="0.2">
      <c r="D37" s="317"/>
      <c r="E37" s="338" t="s">
        <v>19</v>
      </c>
      <c r="F37" s="339" t="s">
        <v>2</v>
      </c>
      <c r="G37" s="340" t="s">
        <v>1</v>
      </c>
      <c r="H37" s="341" t="s">
        <v>1</v>
      </c>
      <c r="I37" s="348" t="s">
        <v>2</v>
      </c>
      <c r="J37" s="329" t="s">
        <v>2</v>
      </c>
      <c r="K37" s="339" t="s">
        <v>2</v>
      </c>
    </row>
    <row r="38" spans="4:19" ht="13.5" customHeight="1" x14ac:dyDescent="0.2">
      <c r="D38" s="317"/>
      <c r="E38" s="338" t="s">
        <v>52</v>
      </c>
      <c r="F38" s="339" t="s">
        <v>2</v>
      </c>
      <c r="G38" s="340" t="s">
        <v>1</v>
      </c>
      <c r="H38" s="329" t="s">
        <v>2</v>
      </c>
      <c r="I38" s="348" t="s">
        <v>2</v>
      </c>
      <c r="J38" s="329" t="s">
        <v>2</v>
      </c>
      <c r="K38" s="339" t="s">
        <v>2</v>
      </c>
    </row>
    <row r="39" spans="4:19" ht="13.5" customHeight="1" x14ac:dyDescent="0.2">
      <c r="D39" s="317"/>
      <c r="E39" s="338" t="s">
        <v>20</v>
      </c>
      <c r="F39" s="339" t="s">
        <v>2</v>
      </c>
      <c r="G39" s="339" t="s">
        <v>2</v>
      </c>
      <c r="H39" s="355" t="s">
        <v>1</v>
      </c>
      <c r="I39" s="348" t="s">
        <v>2</v>
      </c>
      <c r="J39" s="329" t="s">
        <v>2</v>
      </c>
      <c r="K39" s="339" t="s">
        <v>2</v>
      </c>
    </row>
    <row r="40" spans="4:19" ht="13.5" customHeight="1" x14ac:dyDescent="0.2">
      <c r="D40" s="317"/>
      <c r="E40" s="338" t="s">
        <v>186</v>
      </c>
      <c r="F40" s="339" t="s">
        <v>2</v>
      </c>
      <c r="G40" s="340" t="s">
        <v>1</v>
      </c>
      <c r="H40" s="329" t="s">
        <v>2</v>
      </c>
      <c r="I40" s="348" t="s">
        <v>2</v>
      </c>
      <c r="J40" s="329" t="s">
        <v>2</v>
      </c>
      <c r="K40" s="339" t="s">
        <v>2</v>
      </c>
    </row>
    <row r="41" spans="4:19" ht="13.5" customHeight="1" x14ac:dyDescent="0.2">
      <c r="D41" s="317"/>
      <c r="E41" s="338" t="s">
        <v>21</v>
      </c>
      <c r="F41" s="339" t="s">
        <v>2</v>
      </c>
      <c r="G41" s="340" t="s">
        <v>1</v>
      </c>
      <c r="H41" s="341" t="s">
        <v>1</v>
      </c>
      <c r="I41" s="348" t="s">
        <v>2</v>
      </c>
      <c r="J41" s="329" t="s">
        <v>2</v>
      </c>
      <c r="K41" s="339" t="s">
        <v>2</v>
      </c>
    </row>
    <row r="42" spans="4:19" ht="13.5" customHeight="1" x14ac:dyDescent="0.2">
      <c r="D42" s="317"/>
      <c r="E42" s="338" t="s">
        <v>22</v>
      </c>
      <c r="F42" s="340" t="s">
        <v>1</v>
      </c>
      <c r="G42" s="340" t="s">
        <v>1</v>
      </c>
      <c r="H42" s="341" t="s">
        <v>1</v>
      </c>
      <c r="I42" s="348" t="s">
        <v>2</v>
      </c>
      <c r="J42" s="329" t="s">
        <v>2</v>
      </c>
      <c r="K42" s="339" t="s">
        <v>2</v>
      </c>
    </row>
    <row r="43" spans="4:19" ht="13.5" customHeight="1" x14ac:dyDescent="0.2">
      <c r="D43" s="317"/>
      <c r="E43" s="338" t="s">
        <v>23</v>
      </c>
      <c r="F43" s="340" t="s">
        <v>1</v>
      </c>
      <c r="G43" s="340" t="s">
        <v>1</v>
      </c>
      <c r="H43" s="341" t="s">
        <v>1</v>
      </c>
      <c r="I43" s="348" t="s">
        <v>2</v>
      </c>
      <c r="J43" s="329" t="s">
        <v>2</v>
      </c>
      <c r="K43" s="339" t="s">
        <v>2</v>
      </c>
    </row>
    <row r="44" spans="4:19" ht="13.5" customHeight="1" x14ac:dyDescent="0.2">
      <c r="D44" s="317"/>
      <c r="E44" s="338" t="s">
        <v>24</v>
      </c>
      <c r="F44" s="339" t="s">
        <v>2</v>
      </c>
      <c r="G44" s="340" t="s">
        <v>1</v>
      </c>
      <c r="H44" s="329" t="s">
        <v>2</v>
      </c>
      <c r="I44" s="348" t="s">
        <v>2</v>
      </c>
      <c r="J44" s="329" t="s">
        <v>2</v>
      </c>
      <c r="K44" s="339" t="s">
        <v>2</v>
      </c>
    </row>
    <row r="45" spans="4:19" ht="13.5" customHeight="1" x14ac:dyDescent="0.2">
      <c r="D45" s="317"/>
      <c r="E45" s="338" t="s">
        <v>34</v>
      </c>
      <c r="F45" s="339" t="s">
        <v>2</v>
      </c>
      <c r="G45" s="340" t="s">
        <v>1</v>
      </c>
      <c r="H45" s="341" t="s">
        <v>1</v>
      </c>
      <c r="I45" s="348" t="s">
        <v>2</v>
      </c>
      <c r="J45" s="329" t="s">
        <v>2</v>
      </c>
      <c r="K45" s="339" t="s">
        <v>2</v>
      </c>
    </row>
    <row r="46" spans="4:19" ht="13.5" customHeight="1" x14ac:dyDescent="0.2">
      <c r="D46" s="317"/>
      <c r="E46" s="338" t="s">
        <v>65</v>
      </c>
      <c r="F46" s="350" t="s">
        <v>66</v>
      </c>
      <c r="G46" s="339" t="s">
        <v>2</v>
      </c>
      <c r="H46" s="350" t="s">
        <v>1</v>
      </c>
      <c r="I46" s="348"/>
      <c r="J46" s="329"/>
      <c r="K46" s="339"/>
      <c r="L46" s="306"/>
    </row>
    <row r="47" spans="4:19" ht="13.5" customHeight="1" x14ac:dyDescent="0.2">
      <c r="D47" s="317"/>
      <c r="E47" s="338" t="s">
        <v>32</v>
      </c>
      <c r="F47" s="339" t="s">
        <v>2</v>
      </c>
      <c r="G47" s="339" t="s">
        <v>2</v>
      </c>
      <c r="H47" s="329" t="s">
        <v>2</v>
      </c>
      <c r="I47" s="348" t="s">
        <v>2</v>
      </c>
      <c r="J47" s="329" t="s">
        <v>2</v>
      </c>
      <c r="K47" s="339" t="s">
        <v>2</v>
      </c>
      <c r="L47" s="306"/>
      <c r="M47" s="309"/>
    </row>
    <row r="48" spans="4:19" ht="13.5" customHeight="1" x14ac:dyDescent="0.2">
      <c r="D48" s="317"/>
      <c r="E48" s="338" t="s">
        <v>25</v>
      </c>
      <c r="F48" s="339" t="s">
        <v>2</v>
      </c>
      <c r="G48" s="339" t="s">
        <v>2</v>
      </c>
      <c r="H48" s="329" t="s">
        <v>2</v>
      </c>
      <c r="I48" s="348" t="s">
        <v>2</v>
      </c>
      <c r="J48" s="329" t="s">
        <v>2</v>
      </c>
      <c r="K48" s="339" t="s">
        <v>2</v>
      </c>
    </row>
    <row r="49" spans="3:11" ht="13.5" customHeight="1" x14ac:dyDescent="0.2">
      <c r="D49" s="317"/>
      <c r="E49" s="338" t="s">
        <v>26</v>
      </c>
      <c r="F49" s="339" t="s">
        <v>2</v>
      </c>
      <c r="G49" s="339" t="s">
        <v>2</v>
      </c>
      <c r="H49" s="329" t="s">
        <v>2</v>
      </c>
      <c r="I49" s="348" t="s">
        <v>2</v>
      </c>
      <c r="J49" s="329" t="s">
        <v>2</v>
      </c>
      <c r="K49" s="339" t="s">
        <v>2</v>
      </c>
    </row>
    <row r="50" spans="3:11" ht="13.5" customHeight="1" x14ac:dyDescent="0.2">
      <c r="D50" s="318"/>
      <c r="E50" s="319" t="s">
        <v>27</v>
      </c>
      <c r="F50" s="325" t="s">
        <v>2</v>
      </c>
      <c r="G50" s="325" t="s">
        <v>2</v>
      </c>
      <c r="H50" s="356" t="s">
        <v>1</v>
      </c>
      <c r="I50" s="365" t="s">
        <v>2</v>
      </c>
      <c r="J50" s="330" t="s">
        <v>2</v>
      </c>
      <c r="K50" s="351" t="s">
        <v>2</v>
      </c>
    </row>
    <row r="51" spans="3:11" ht="15.75" customHeight="1" x14ac:dyDescent="0.2">
      <c r="C51" s="326"/>
      <c r="D51" s="357"/>
      <c r="E51" s="358"/>
      <c r="F51" s="359"/>
      <c r="G51" s="359"/>
      <c r="H51" s="360"/>
      <c r="I51" s="359"/>
      <c r="J51" s="359"/>
      <c r="K51" s="359"/>
    </row>
    <row r="52" spans="3:11" ht="15.75" customHeight="1" x14ac:dyDescent="0.2">
      <c r="C52" s="326"/>
      <c r="D52" s="357"/>
      <c r="E52" s="358"/>
      <c r="F52" s="359"/>
      <c r="G52" s="359"/>
      <c r="H52" s="360"/>
      <c r="I52" s="359"/>
      <c r="J52" s="359"/>
      <c r="K52" s="359"/>
    </row>
    <row r="53" spans="3:11" ht="15.75" customHeight="1" x14ac:dyDescent="0.2">
      <c r="C53" s="326"/>
      <c r="D53" s="357"/>
      <c r="E53" s="358"/>
      <c r="F53" s="359"/>
      <c r="G53" s="359"/>
      <c r="H53" s="360"/>
      <c r="I53" s="359"/>
      <c r="J53" s="359"/>
      <c r="K53" s="359"/>
    </row>
    <row r="54" spans="3:11" ht="15.75" customHeight="1" x14ac:dyDescent="0.2">
      <c r="C54" s="326"/>
      <c r="D54" s="357"/>
      <c r="E54" s="358"/>
      <c r="F54" s="359"/>
      <c r="G54" s="359"/>
      <c r="H54" s="360"/>
      <c r="I54" s="359"/>
      <c r="J54" s="359"/>
      <c r="K54" s="359"/>
    </row>
    <row r="55" spans="3:11" ht="15.75" customHeight="1" x14ac:dyDescent="0.2">
      <c r="C55" s="326"/>
      <c r="D55" s="357"/>
      <c r="E55" s="358"/>
      <c r="F55" s="359"/>
      <c r="G55" s="359"/>
      <c r="H55" s="360"/>
      <c r="I55" s="359"/>
      <c r="J55" s="359"/>
      <c r="K55" s="359"/>
    </row>
    <row r="56" spans="3:11" ht="15.75" customHeight="1" x14ac:dyDescent="0.2">
      <c r="C56" s="326"/>
      <c r="D56" s="357"/>
      <c r="E56" s="358"/>
      <c r="F56" s="359"/>
      <c r="G56" s="359"/>
      <c r="H56" s="360"/>
      <c r="I56" s="359"/>
      <c r="J56" s="359"/>
      <c r="K56" s="359"/>
    </row>
    <row r="57" spans="3:11" ht="15.75" customHeight="1" x14ac:dyDescent="0.2">
      <c r="C57" s="326"/>
      <c r="D57" s="326"/>
      <c r="E57" s="326"/>
      <c r="F57" s="326"/>
      <c r="G57" s="326"/>
      <c r="H57" s="326"/>
      <c r="I57" s="326"/>
      <c r="J57" s="361"/>
      <c r="K57" s="326"/>
    </row>
    <row r="58" spans="3:11" ht="15.75" customHeight="1" x14ac:dyDescent="0.2">
      <c r="C58" s="326"/>
      <c r="D58" s="326"/>
      <c r="E58" s="326"/>
      <c r="F58" s="326"/>
      <c r="G58" s="326"/>
      <c r="H58" s="326"/>
      <c r="I58" s="326"/>
      <c r="J58" s="361"/>
      <c r="K58" s="326"/>
    </row>
    <row r="59" spans="3:11" ht="18" customHeight="1" x14ac:dyDescent="0.2">
      <c r="C59" s="309"/>
      <c r="D59" s="321"/>
      <c r="E59" s="321"/>
      <c r="F59" s="321"/>
      <c r="G59" s="321"/>
      <c r="H59" s="321"/>
      <c r="I59" s="321"/>
      <c r="J59" s="321"/>
      <c r="K59" s="321"/>
    </row>
    <row r="60" spans="3:11" ht="12" customHeight="1" x14ac:dyDescent="0.2">
      <c r="C60" s="309"/>
      <c r="D60" s="309"/>
      <c r="E60" s="309"/>
      <c r="F60" s="309"/>
      <c r="G60" s="309"/>
      <c r="H60" s="309"/>
      <c r="I60" s="309"/>
      <c r="J60" s="309"/>
      <c r="K60" s="309"/>
    </row>
    <row r="61" spans="3:11" ht="15.75" customHeight="1" x14ac:dyDescent="0.2">
      <c r="D61" s="322"/>
      <c r="E61" s="322"/>
      <c r="F61" s="322"/>
      <c r="G61" s="322"/>
      <c r="H61" s="322"/>
      <c r="I61" s="322"/>
      <c r="J61" s="322"/>
      <c r="K61" s="322"/>
    </row>
    <row r="62" spans="3:11" ht="18" customHeight="1" x14ac:dyDescent="0.2">
      <c r="C62" s="334" t="s">
        <v>187</v>
      </c>
      <c r="D62" s="326"/>
      <c r="E62" s="326"/>
    </row>
    <row r="63" spans="3:11" ht="6.95" customHeight="1" x14ac:dyDescent="0.2">
      <c r="G63" s="326"/>
      <c r="H63" s="326"/>
      <c r="I63" s="326"/>
      <c r="J63" s="326"/>
    </row>
    <row r="64" spans="3:11" ht="33.75" customHeight="1" x14ac:dyDescent="0.2">
      <c r="C64" s="309"/>
      <c r="D64" s="310" t="s">
        <v>178</v>
      </c>
      <c r="E64" s="311"/>
      <c r="F64" s="312" t="s">
        <v>179</v>
      </c>
      <c r="G64" s="312" t="s">
        <v>180</v>
      </c>
      <c r="H64" s="312" t="s">
        <v>181</v>
      </c>
      <c r="I64" s="312" t="s">
        <v>182</v>
      </c>
      <c r="J64" s="312" t="s">
        <v>183</v>
      </c>
      <c r="K64" s="312" t="s">
        <v>184</v>
      </c>
    </row>
    <row r="65" spans="4:12" ht="15.95" customHeight="1" x14ac:dyDescent="0.2">
      <c r="D65" s="316"/>
      <c r="E65" s="362" t="s">
        <v>28</v>
      </c>
      <c r="F65" s="343" t="s">
        <v>2</v>
      </c>
      <c r="G65" s="343" t="s">
        <v>2</v>
      </c>
      <c r="H65" s="344" t="s">
        <v>2</v>
      </c>
      <c r="I65" s="347" t="s">
        <v>2</v>
      </c>
      <c r="J65" s="328" t="s">
        <v>2</v>
      </c>
      <c r="K65" s="343" t="s">
        <v>2</v>
      </c>
    </row>
    <row r="66" spans="4:12" ht="15.95" customHeight="1" x14ac:dyDescent="0.2">
      <c r="D66" s="317"/>
      <c r="E66" s="363" t="s">
        <v>29</v>
      </c>
      <c r="F66" s="340" t="s">
        <v>1</v>
      </c>
      <c r="G66" s="340" t="s">
        <v>1</v>
      </c>
      <c r="H66" s="345" t="s">
        <v>2</v>
      </c>
      <c r="I66" s="348" t="s">
        <v>2</v>
      </c>
      <c r="J66" s="329" t="s">
        <v>2</v>
      </c>
      <c r="K66" s="339" t="s">
        <v>2</v>
      </c>
    </row>
    <row r="67" spans="4:12" ht="15.95" customHeight="1" x14ac:dyDescent="0.2">
      <c r="D67" s="317"/>
      <c r="E67" s="363" t="s">
        <v>188</v>
      </c>
      <c r="F67" s="340" t="s">
        <v>1</v>
      </c>
      <c r="G67" s="340" t="s">
        <v>1</v>
      </c>
      <c r="H67" s="329" t="s">
        <v>2</v>
      </c>
      <c r="I67" s="348" t="s">
        <v>2</v>
      </c>
      <c r="J67" s="329" t="s">
        <v>2</v>
      </c>
      <c r="K67" s="339" t="s">
        <v>2</v>
      </c>
    </row>
    <row r="68" spans="4:12" ht="15.95" customHeight="1" x14ac:dyDescent="0.2">
      <c r="D68" s="317"/>
      <c r="E68" s="363" t="s">
        <v>37</v>
      </c>
      <c r="F68" s="339" t="s">
        <v>2</v>
      </c>
      <c r="G68" s="340" t="s">
        <v>1</v>
      </c>
      <c r="H68" s="329" t="s">
        <v>2</v>
      </c>
      <c r="I68" s="348" t="s">
        <v>2</v>
      </c>
      <c r="J68" s="329" t="s">
        <v>2</v>
      </c>
      <c r="K68" s="339" t="s">
        <v>2</v>
      </c>
      <c r="L68" s="306"/>
    </row>
    <row r="69" spans="4:12" ht="15.95" customHeight="1" x14ac:dyDescent="0.2">
      <c r="D69" s="317"/>
      <c r="E69" s="363" t="s">
        <v>30</v>
      </c>
      <c r="F69" s="340" t="s">
        <v>1</v>
      </c>
      <c r="G69" s="350" t="s">
        <v>67</v>
      </c>
      <c r="H69" s="329" t="s">
        <v>2</v>
      </c>
      <c r="I69" s="348" t="s">
        <v>2</v>
      </c>
      <c r="J69" s="329" t="s">
        <v>2</v>
      </c>
      <c r="K69" s="339" t="s">
        <v>2</v>
      </c>
      <c r="L69" s="333"/>
    </row>
    <row r="70" spans="4:12" ht="15.95" customHeight="1" x14ac:dyDescent="0.2">
      <c r="D70" s="317"/>
      <c r="E70" s="363" t="s">
        <v>189</v>
      </c>
      <c r="F70" s="339" t="s">
        <v>2</v>
      </c>
      <c r="G70" s="340" t="s">
        <v>1</v>
      </c>
      <c r="H70" s="339" t="s">
        <v>2</v>
      </c>
      <c r="I70" s="348" t="s">
        <v>2</v>
      </c>
      <c r="J70" s="329" t="s">
        <v>2</v>
      </c>
      <c r="K70" s="339" t="s">
        <v>2</v>
      </c>
      <c r="L70" s="306"/>
    </row>
    <row r="71" spans="4:12" ht="15.95" customHeight="1" x14ac:dyDescent="0.2">
      <c r="D71" s="317"/>
      <c r="E71" s="363" t="s">
        <v>39</v>
      </c>
      <c r="F71" s="340" t="s">
        <v>1</v>
      </c>
      <c r="G71" s="340" t="s">
        <v>1</v>
      </c>
      <c r="H71" s="341" t="s">
        <v>1</v>
      </c>
      <c r="I71" s="348" t="s">
        <v>2</v>
      </c>
      <c r="J71" s="329" t="s">
        <v>2</v>
      </c>
      <c r="K71" s="339" t="s">
        <v>2</v>
      </c>
    </row>
    <row r="72" spans="4:12" ht="15.95" customHeight="1" x14ac:dyDescent="0.2">
      <c r="D72" s="317"/>
      <c r="E72" s="363" t="s">
        <v>31</v>
      </c>
      <c r="F72" s="339" t="s">
        <v>2</v>
      </c>
      <c r="G72" s="339" t="s">
        <v>2</v>
      </c>
      <c r="H72" s="341" t="s">
        <v>1</v>
      </c>
      <c r="I72" s="348" t="s">
        <v>2</v>
      </c>
      <c r="J72" s="329" t="s">
        <v>2</v>
      </c>
      <c r="K72" s="339" t="s">
        <v>2</v>
      </c>
    </row>
    <row r="73" spans="4:12" ht="15.95" customHeight="1" x14ac:dyDescent="0.2">
      <c r="D73" s="318"/>
      <c r="E73" s="364" t="s">
        <v>36</v>
      </c>
      <c r="F73" s="325" t="s">
        <v>2</v>
      </c>
      <c r="G73" s="366" t="s">
        <v>1</v>
      </c>
      <c r="H73" s="327" t="s">
        <v>1</v>
      </c>
      <c r="I73" s="349" t="s">
        <v>2</v>
      </c>
      <c r="J73" s="320" t="s">
        <v>2</v>
      </c>
      <c r="K73" s="351" t="s">
        <v>2</v>
      </c>
    </row>
    <row r="74" spans="4:12" ht="15.95" customHeight="1" x14ac:dyDescent="0.2"/>
    <row r="75" spans="4:12" ht="15.95" customHeight="1" x14ac:dyDescent="0.2"/>
    <row r="76" spans="4:12" ht="15.95" customHeight="1" x14ac:dyDescent="0.2">
      <c r="D76" s="332"/>
      <c r="E76" s="326"/>
      <c r="F76" s="326"/>
      <c r="G76" s="326"/>
    </row>
    <row r="77" spans="4:12" ht="15.95" customHeight="1" x14ac:dyDescent="0.2"/>
    <row r="78" spans="4:12" ht="15.95" customHeight="1" x14ac:dyDescent="0.2"/>
    <row r="79" spans="4:12" ht="15.95" customHeight="1" x14ac:dyDescent="0.2"/>
    <row r="80" spans="4:12" ht="15.95" customHeight="1" x14ac:dyDescent="0.2"/>
    <row r="81" spans="3:8" ht="15.95" customHeight="1" x14ac:dyDescent="0.2"/>
    <row r="82" spans="3:8" ht="15.95" customHeight="1" x14ac:dyDescent="0.2"/>
    <row r="83" spans="3:8" ht="15.95" customHeight="1" x14ac:dyDescent="0.2"/>
    <row r="84" spans="3:8" ht="15.95" customHeight="1" x14ac:dyDescent="0.2"/>
    <row r="85" spans="3:8" ht="15.95" customHeight="1" x14ac:dyDescent="0.2"/>
    <row r="86" spans="3:8" ht="15.95" customHeight="1" x14ac:dyDescent="0.2"/>
    <row r="87" spans="3:8" ht="15.95" customHeight="1" x14ac:dyDescent="0.2"/>
    <row r="88" spans="3:8" ht="15.95" customHeight="1" x14ac:dyDescent="0.2"/>
    <row r="89" spans="3:8" ht="15.95" customHeight="1" x14ac:dyDescent="0.2"/>
    <row r="90" spans="3:8" ht="15.95" customHeight="1" x14ac:dyDescent="0.2"/>
    <row r="91" spans="3:8" ht="15.95" customHeight="1" x14ac:dyDescent="0.2"/>
    <row r="92" spans="3:8" ht="15.95" customHeight="1" x14ac:dyDescent="0.2"/>
    <row r="93" spans="3:8" ht="15.95" customHeight="1" x14ac:dyDescent="0.2"/>
    <row r="94" spans="3:8" ht="15.95" customHeight="1" x14ac:dyDescent="0.2"/>
    <row r="95" spans="3:8" ht="15.95" customHeight="1" x14ac:dyDescent="0.2"/>
    <row r="96" spans="3:8" ht="15.95" customHeight="1" x14ac:dyDescent="0.2">
      <c r="C96" s="326"/>
      <c r="D96" s="326"/>
      <c r="E96" s="326"/>
      <c r="F96" s="326"/>
      <c r="G96" s="326"/>
      <c r="H96" s="326"/>
    </row>
    <row r="97" spans="3:12" ht="15.95" customHeight="1" x14ac:dyDescent="0.2">
      <c r="C97" s="326"/>
      <c r="D97" s="332"/>
      <c r="E97" s="326"/>
      <c r="F97" s="326"/>
      <c r="G97" s="326"/>
      <c r="H97" s="326"/>
    </row>
    <row r="98" spans="3:12" ht="15.95" customHeight="1" x14ac:dyDescent="0.2">
      <c r="C98" s="326"/>
      <c r="D98" s="332"/>
      <c r="E98" s="326"/>
      <c r="F98" s="326"/>
      <c r="G98" s="326"/>
      <c r="H98" s="326"/>
    </row>
    <row r="99" spans="3:12" ht="15.95" customHeight="1" x14ac:dyDescent="0.2">
      <c r="C99" s="326"/>
      <c r="D99" s="326"/>
      <c r="E99" s="326"/>
      <c r="F99" s="326"/>
      <c r="G99" s="326"/>
      <c r="H99" s="326"/>
    </row>
    <row r="100" spans="3:12" ht="15.95" customHeight="1" x14ac:dyDescent="0.2">
      <c r="C100" s="326"/>
      <c r="D100" s="326"/>
      <c r="E100" s="326"/>
      <c r="F100" s="326"/>
      <c r="G100" s="326"/>
      <c r="H100" s="326"/>
    </row>
    <row r="101" spans="3:12" ht="15.95" customHeight="1" x14ac:dyDescent="0.2">
      <c r="C101" s="326"/>
      <c r="D101" s="326"/>
      <c r="E101" s="326"/>
      <c r="F101" s="326"/>
      <c r="G101" s="326"/>
      <c r="H101" s="326"/>
    </row>
    <row r="103" spans="3:12" ht="15.75" customHeight="1" x14ac:dyDescent="0.2">
      <c r="D103" s="309"/>
      <c r="E103" s="309"/>
      <c r="F103" s="309"/>
      <c r="G103" s="309"/>
      <c r="H103" s="309"/>
      <c r="I103" s="309"/>
      <c r="J103" s="309"/>
    </row>
    <row r="104" spans="3:12" ht="11.25" customHeight="1" x14ac:dyDescent="0.2">
      <c r="D104" s="321"/>
      <c r="E104" s="321"/>
      <c r="F104" s="321"/>
      <c r="G104" s="321"/>
      <c r="H104" s="321"/>
      <c r="I104" s="321"/>
      <c r="J104" s="321"/>
      <c r="K104" s="321"/>
      <c r="L104" s="305"/>
    </row>
    <row r="105" spans="3:12" ht="11.25" customHeight="1" x14ac:dyDescent="0.2">
      <c r="D105" s="309"/>
      <c r="E105" s="309"/>
      <c r="F105" s="309"/>
      <c r="G105" s="309"/>
      <c r="H105" s="309"/>
      <c r="I105" s="309"/>
      <c r="J105" s="309"/>
      <c r="K105" s="309"/>
      <c r="L105" s="305"/>
    </row>
    <row r="106" spans="3:12" ht="11.25" customHeight="1" x14ac:dyDescent="0.2">
      <c r="D106" s="322"/>
      <c r="E106" s="322"/>
      <c r="F106" s="322"/>
      <c r="G106" s="322"/>
      <c r="H106" s="322"/>
      <c r="I106" s="322"/>
      <c r="J106" s="322"/>
      <c r="K106" s="322"/>
      <c r="L106" s="305"/>
    </row>
    <row r="107" spans="3:12" ht="15.95" customHeight="1" x14ac:dyDescent="0.2"/>
  </sheetData>
  <pageMargins left="0.6692913385826772" right="0.47244094488188981" top="0.39370078740157483" bottom="0.6692913385826772" header="0.19685039370078741" footer="0.19685039370078741"/>
  <pageSetup paperSize="9" scale="89" fitToHeight="0" orientation="portrait" r:id="rId1"/>
  <headerFooter alignWithMargins="0"/>
  <rowBreaks count="1" manualBreakCount="1">
    <brk id="61" min="2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4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07" customWidth="1"/>
    <col min="2" max="2" width="5.7109375" style="307" customWidth="1"/>
    <col min="3" max="3" width="4.5703125" style="11" customWidth="1"/>
    <col min="4" max="4" width="21" style="11" customWidth="1"/>
    <col min="5" max="5" width="9.42578125" style="11" customWidth="1"/>
    <col min="6" max="7" width="9.140625" style="11" customWidth="1"/>
    <col min="8" max="8" width="9.85546875" style="11" customWidth="1"/>
    <col min="9" max="10" width="8.5703125" style="11" customWidth="1"/>
    <col min="11" max="11" width="8.5703125" style="27" customWidth="1"/>
    <col min="12" max="12" width="6" style="11" customWidth="1"/>
    <col min="13" max="15" width="8.5703125" style="11" customWidth="1"/>
    <col min="16" max="18" width="6.42578125" style="11" customWidth="1"/>
    <col min="19" max="24" width="6.7109375" style="11" customWidth="1"/>
    <col min="25" max="16384" width="11.42578125" style="11"/>
  </cols>
  <sheetData>
    <row r="1" spans="1:18" ht="15.95" customHeight="1" x14ac:dyDescent="0.2">
      <c r="A1" s="306"/>
      <c r="B1" s="306"/>
      <c r="C1" s="9"/>
      <c r="D1" s="9"/>
      <c r="E1" s="9"/>
      <c r="F1" s="12"/>
      <c r="G1" s="9"/>
      <c r="H1" s="9"/>
      <c r="I1" s="12"/>
      <c r="J1" s="9"/>
      <c r="K1" s="10"/>
      <c r="L1" s="12"/>
      <c r="M1" s="9"/>
      <c r="O1" s="13"/>
      <c r="R1" s="13"/>
    </row>
    <row r="2" spans="1:18" ht="12" customHeight="1" x14ac:dyDescent="0.2">
      <c r="A2" s="306"/>
      <c r="B2" s="300"/>
      <c r="C2" s="10"/>
      <c r="D2" s="10"/>
      <c r="E2" s="10"/>
      <c r="F2" s="14"/>
      <c r="G2" s="10"/>
      <c r="H2" s="10"/>
      <c r="I2" s="14"/>
      <c r="J2" s="10"/>
      <c r="K2" s="10"/>
      <c r="L2" s="14"/>
      <c r="M2" s="9"/>
      <c r="O2" s="13"/>
      <c r="R2" s="13"/>
    </row>
    <row r="3" spans="1:18" ht="12" customHeight="1" x14ac:dyDescent="0.2">
      <c r="A3" s="306"/>
      <c r="B3" s="300"/>
      <c r="C3" s="10"/>
      <c r="D3" s="10"/>
      <c r="E3" s="10"/>
      <c r="F3" s="14"/>
      <c r="G3" s="10"/>
      <c r="H3" s="10"/>
      <c r="I3" s="14"/>
      <c r="J3" s="10"/>
      <c r="K3" s="10"/>
      <c r="L3" s="14"/>
      <c r="M3" s="9"/>
      <c r="O3" s="13"/>
      <c r="R3" s="13"/>
    </row>
    <row r="4" spans="1:18" ht="12" customHeight="1" x14ac:dyDescent="0.2">
      <c r="A4" s="306"/>
      <c r="B4" s="300"/>
      <c r="C4" s="10"/>
      <c r="D4" s="10"/>
      <c r="E4" s="10"/>
      <c r="F4" s="14"/>
      <c r="G4" s="10"/>
      <c r="H4" s="10"/>
      <c r="I4" s="14"/>
      <c r="J4" s="10"/>
      <c r="K4" s="10"/>
      <c r="L4" s="14"/>
      <c r="M4" s="9"/>
      <c r="O4" s="13"/>
      <c r="R4" s="13"/>
    </row>
    <row r="5" spans="1:18" ht="24" customHeight="1" x14ac:dyDescent="0.2">
      <c r="A5" s="306"/>
      <c r="B5" s="306"/>
      <c r="F5" s="13"/>
      <c r="I5" s="13"/>
      <c r="L5" s="13"/>
      <c r="O5" s="13"/>
      <c r="R5" s="13"/>
    </row>
    <row r="6" spans="1:18" ht="18" customHeight="1" x14ac:dyDescent="0.2">
      <c r="C6" s="180" t="s">
        <v>74</v>
      </c>
      <c r="D6" s="179"/>
      <c r="Q6" s="91"/>
    </row>
    <row r="7" spans="1:18" ht="18" customHeight="1" x14ac:dyDescent="0.2">
      <c r="C7" s="181" t="s">
        <v>76</v>
      </c>
      <c r="D7" s="181"/>
      <c r="E7" s="6"/>
      <c r="F7" s="6"/>
    </row>
    <row r="8" spans="1:18" ht="15.75" customHeight="1" x14ac:dyDescent="0.2">
      <c r="C8" s="182"/>
      <c r="D8" s="181" t="s">
        <v>75</v>
      </c>
      <c r="E8" s="6"/>
      <c r="F8" s="6"/>
    </row>
    <row r="9" spans="1:18" ht="15.75" customHeight="1" x14ac:dyDescent="0.2">
      <c r="C9" s="91"/>
      <c r="D9" s="6"/>
      <c r="E9" s="6"/>
      <c r="F9" s="6"/>
    </row>
    <row r="10" spans="1:18" ht="6.75" customHeight="1" x14ac:dyDescent="0.2">
      <c r="C10" s="93"/>
      <c r="D10" s="6"/>
      <c r="E10" s="6"/>
      <c r="F10" s="6"/>
    </row>
    <row r="11" spans="1:18" ht="15.95" customHeight="1" x14ac:dyDescent="0.2">
      <c r="C11" s="6"/>
    </row>
    <row r="12" spans="1:18" ht="15.95" customHeight="1" x14ac:dyDescent="0.2">
      <c r="C12" s="6"/>
    </row>
    <row r="13" spans="1:18" ht="6.75" customHeight="1" x14ac:dyDescent="0.2">
      <c r="C13" s="6"/>
    </row>
    <row r="14" spans="1:18" ht="27" customHeight="1" x14ac:dyDescent="0.2">
      <c r="C14" s="15"/>
      <c r="D14" s="95"/>
      <c r="E14" s="106"/>
      <c r="F14" s="209" t="s">
        <v>85</v>
      </c>
      <c r="G14" s="208" t="s">
        <v>86</v>
      </c>
      <c r="H14" s="208" t="s">
        <v>87</v>
      </c>
      <c r="I14" s="27"/>
      <c r="K14" s="11"/>
    </row>
    <row r="15" spans="1:18" ht="15.75" customHeight="1" x14ac:dyDescent="0.2">
      <c r="C15" s="10"/>
      <c r="D15" s="96" t="s">
        <v>79</v>
      </c>
      <c r="E15" s="158"/>
      <c r="F15" s="97">
        <v>406</v>
      </c>
      <c r="G15" s="97">
        <v>142</v>
      </c>
      <c r="H15" s="97">
        <v>264</v>
      </c>
      <c r="I15" s="10"/>
      <c r="J15" s="10"/>
      <c r="K15" s="11"/>
    </row>
    <row r="16" spans="1:18" ht="15.75" customHeight="1" x14ac:dyDescent="0.2">
      <c r="C16" s="10"/>
      <c r="D16" s="165" t="s">
        <v>80</v>
      </c>
      <c r="E16" s="159"/>
      <c r="F16" s="98">
        <v>217</v>
      </c>
      <c r="G16" s="98">
        <v>83</v>
      </c>
      <c r="H16" s="98">
        <v>134</v>
      </c>
      <c r="I16" s="10"/>
      <c r="K16" s="11"/>
    </row>
    <row r="17" spans="3:17" ht="15.95" customHeight="1" x14ac:dyDescent="0.2">
      <c r="C17" s="10"/>
      <c r="D17" s="166" t="s">
        <v>81</v>
      </c>
      <c r="E17" s="109"/>
      <c r="F17" s="99">
        <v>187</v>
      </c>
      <c r="G17" s="99">
        <v>58</v>
      </c>
      <c r="H17" s="98">
        <v>129</v>
      </c>
      <c r="I17" s="10"/>
      <c r="K17" s="11"/>
    </row>
    <row r="18" spans="3:17" ht="15.95" customHeight="1" x14ac:dyDescent="0.2">
      <c r="C18" s="10"/>
      <c r="D18" s="205" t="s">
        <v>82</v>
      </c>
      <c r="E18" s="173"/>
      <c r="F18" s="212">
        <v>163</v>
      </c>
      <c r="G18" s="213">
        <v>51</v>
      </c>
      <c r="H18" s="214">
        <v>112</v>
      </c>
      <c r="I18" s="10"/>
      <c r="K18" s="11"/>
    </row>
    <row r="19" spans="3:17" ht="15.95" customHeight="1" x14ac:dyDescent="0.2">
      <c r="C19" s="10"/>
      <c r="D19" s="171" t="s">
        <v>83</v>
      </c>
      <c r="E19" s="174"/>
      <c r="F19" s="170">
        <v>24</v>
      </c>
      <c r="G19" s="170">
        <v>7</v>
      </c>
      <c r="H19" s="172">
        <v>17</v>
      </c>
      <c r="I19" s="10"/>
      <c r="K19" s="11"/>
    </row>
    <row r="20" spans="3:17" ht="15.95" customHeight="1" x14ac:dyDescent="0.2">
      <c r="C20" s="10"/>
      <c r="D20" s="165" t="s">
        <v>84</v>
      </c>
      <c r="E20" s="160"/>
      <c r="F20" s="119">
        <v>2</v>
      </c>
      <c r="G20" s="161">
        <v>1</v>
      </c>
      <c r="H20" s="162">
        <v>1</v>
      </c>
      <c r="I20" s="10"/>
      <c r="K20" s="11"/>
    </row>
    <row r="21" spans="3:17" ht="15.75" customHeight="1" x14ac:dyDescent="0.2">
      <c r="C21" s="9"/>
      <c r="D21" s="183" t="s">
        <v>77</v>
      </c>
    </row>
    <row r="22" spans="3:17" ht="15.75" customHeight="1" x14ac:dyDescent="0.2">
      <c r="C22" s="9"/>
      <c r="D22" s="184" t="s">
        <v>78</v>
      </c>
      <c r="F22" s="34"/>
      <c r="G22" s="31"/>
      <c r="H22" s="31"/>
      <c r="I22" s="31"/>
    </row>
    <row r="23" spans="3:17" ht="15.75" customHeight="1" x14ac:dyDescent="0.2">
      <c r="C23" s="9"/>
      <c r="D23" s="37"/>
      <c r="F23" s="34"/>
      <c r="G23" s="31"/>
      <c r="H23" s="31"/>
      <c r="I23" s="31"/>
    </row>
    <row r="24" spans="3:17" ht="15.75" customHeight="1" x14ac:dyDescent="0.2">
      <c r="C24" s="9"/>
      <c r="D24" s="37"/>
      <c r="F24" s="34"/>
      <c r="G24" s="31"/>
      <c r="H24" s="31"/>
      <c r="I24" s="31"/>
    </row>
    <row r="25" spans="3:17" ht="15.75" customHeight="1" x14ac:dyDescent="0.2">
      <c r="C25" s="9"/>
      <c r="D25" s="28"/>
      <c r="F25" s="34"/>
      <c r="G25" s="31"/>
      <c r="H25" s="31"/>
      <c r="I25" s="31"/>
    </row>
    <row r="26" spans="3:17" ht="15.75" customHeight="1" x14ac:dyDescent="0.2">
      <c r="C26" s="9"/>
      <c r="D26" s="34"/>
      <c r="E26" s="34"/>
      <c r="F26" s="34"/>
      <c r="G26" s="31"/>
      <c r="H26" s="31"/>
      <c r="I26" s="31"/>
    </row>
    <row r="27" spans="3:17" ht="6.75" customHeight="1" x14ac:dyDescent="0.2">
      <c r="C27" s="9"/>
      <c r="D27" s="34"/>
      <c r="E27" s="34"/>
      <c r="F27" s="34"/>
      <c r="G27" s="31"/>
      <c r="H27" s="31"/>
      <c r="I27" s="31"/>
    </row>
    <row r="28" spans="3:17" ht="27" customHeight="1" x14ac:dyDescent="0.2">
      <c r="C28" s="9"/>
      <c r="D28" s="55"/>
      <c r="E28" s="209" t="s">
        <v>85</v>
      </c>
      <c r="F28" s="208" t="s">
        <v>86</v>
      </c>
      <c r="G28" s="208" t="s">
        <v>87</v>
      </c>
      <c r="H28" s="31"/>
      <c r="I28" s="31"/>
      <c r="Q28" s="142"/>
    </row>
    <row r="29" spans="3:17" ht="15.75" customHeight="1" x14ac:dyDescent="0.2">
      <c r="C29" s="9"/>
      <c r="D29" s="196" t="s">
        <v>88</v>
      </c>
      <c r="E29" s="126">
        <v>196</v>
      </c>
      <c r="F29" s="126">
        <v>72</v>
      </c>
      <c r="G29" s="126">
        <v>124</v>
      </c>
      <c r="H29" s="31"/>
      <c r="I29" s="31"/>
    </row>
    <row r="30" spans="3:17" ht="15.75" customHeight="1" x14ac:dyDescent="0.2">
      <c r="C30" s="9"/>
      <c r="D30" s="204" t="s">
        <v>89</v>
      </c>
      <c r="E30" s="202">
        <v>9</v>
      </c>
      <c r="F30" s="202">
        <v>5</v>
      </c>
      <c r="G30" s="202">
        <v>4</v>
      </c>
      <c r="H30" s="31"/>
      <c r="I30" s="31"/>
    </row>
    <row r="31" spans="3:17" ht="15.75" customHeight="1" x14ac:dyDescent="0.2">
      <c r="C31" s="9"/>
      <c r="D31" s="192" t="s">
        <v>90</v>
      </c>
      <c r="E31" s="226">
        <v>12</v>
      </c>
      <c r="F31" s="226">
        <v>6</v>
      </c>
      <c r="G31" s="280">
        <v>6</v>
      </c>
      <c r="H31" s="31"/>
      <c r="I31" s="31"/>
    </row>
    <row r="32" spans="3:17" ht="15.75" customHeight="1" x14ac:dyDescent="0.2">
      <c r="C32" s="9"/>
      <c r="D32" s="198" t="s">
        <v>85</v>
      </c>
      <c r="E32" s="127">
        <v>217</v>
      </c>
      <c r="F32" s="127">
        <v>83</v>
      </c>
      <c r="G32" s="130">
        <v>134</v>
      </c>
      <c r="H32" s="31"/>
      <c r="I32" s="31"/>
    </row>
    <row r="33" spans="3:9" ht="15" customHeight="1" x14ac:dyDescent="0.2">
      <c r="C33" s="9"/>
      <c r="D33" s="105" t="s">
        <v>93</v>
      </c>
      <c r="E33" s="103"/>
      <c r="F33" s="104"/>
      <c r="G33" s="102"/>
      <c r="H33" s="31"/>
      <c r="I33" s="31"/>
    </row>
    <row r="34" spans="3:9" ht="15.75" customHeight="1" x14ac:dyDescent="0.2">
      <c r="C34" s="9"/>
      <c r="D34" s="183" t="s">
        <v>77</v>
      </c>
      <c r="E34" s="103"/>
      <c r="F34" s="104"/>
      <c r="G34" s="102"/>
      <c r="H34" s="31"/>
      <c r="I34" s="31"/>
    </row>
    <row r="35" spans="3:9" ht="15.75" customHeight="1" x14ac:dyDescent="0.2">
      <c r="C35" s="9"/>
      <c r="D35" s="184" t="s">
        <v>78</v>
      </c>
      <c r="E35" s="103"/>
      <c r="F35" s="104"/>
      <c r="G35" s="102"/>
      <c r="H35" s="31"/>
      <c r="I35" s="31"/>
    </row>
    <row r="36" spans="3:9" ht="15.75" customHeight="1" x14ac:dyDescent="0.2">
      <c r="C36" s="9"/>
      <c r="D36" s="37"/>
      <c r="E36" s="103"/>
      <c r="F36" s="104"/>
      <c r="G36" s="102"/>
      <c r="H36" s="31"/>
      <c r="I36" s="31"/>
    </row>
    <row r="37" spans="3:9" ht="15.75" customHeight="1" x14ac:dyDescent="0.2">
      <c r="C37" s="9"/>
      <c r="D37" s="37"/>
      <c r="E37" s="103"/>
      <c r="F37" s="104"/>
      <c r="G37" s="102"/>
      <c r="H37" s="31"/>
      <c r="I37" s="31"/>
    </row>
    <row r="38" spans="3:9" ht="15.75" customHeight="1" x14ac:dyDescent="0.2">
      <c r="H38" s="31"/>
      <c r="I38" s="31"/>
    </row>
    <row r="39" spans="3:9" ht="15.75" customHeight="1" x14ac:dyDescent="0.2">
      <c r="H39" s="31"/>
      <c r="I39" s="31"/>
    </row>
    <row r="40" spans="3:9" ht="15.75" customHeight="1" x14ac:dyDescent="0.2">
      <c r="H40" s="31"/>
      <c r="I40" s="31"/>
    </row>
    <row r="41" spans="3:9" ht="15.75" customHeight="1" x14ac:dyDescent="0.2">
      <c r="D41" s="42"/>
      <c r="E41" s="17"/>
      <c r="F41" s="239" t="s">
        <v>94</v>
      </c>
      <c r="G41" s="44" t="s">
        <v>35</v>
      </c>
    </row>
    <row r="42" spans="3:9" ht="15.75" customHeight="1" x14ac:dyDescent="0.2">
      <c r="D42" s="269" t="s">
        <v>96</v>
      </c>
      <c r="E42" s="275"/>
      <c r="F42" s="367">
        <v>44</v>
      </c>
      <c r="G42" s="272">
        <f>(F42*100)/$F$45</f>
        <v>36.666666666666664</v>
      </c>
    </row>
    <row r="43" spans="3:9" ht="15.75" customHeight="1" x14ac:dyDescent="0.2">
      <c r="D43" s="204" t="s">
        <v>97</v>
      </c>
      <c r="E43" s="201"/>
      <c r="F43" s="261">
        <v>37</v>
      </c>
      <c r="G43" s="203">
        <f>(F43*100)/$F$45</f>
        <v>30.833333333333332</v>
      </c>
    </row>
    <row r="44" spans="3:9" ht="15.75" customHeight="1" x14ac:dyDescent="0.2">
      <c r="D44" s="281" t="s">
        <v>98</v>
      </c>
      <c r="E44" s="282"/>
      <c r="F44" s="368">
        <v>39</v>
      </c>
      <c r="G44" s="284">
        <f>(F44*100)/$F$45</f>
        <v>32.5</v>
      </c>
    </row>
    <row r="45" spans="3:9" ht="15.75" customHeight="1" x14ac:dyDescent="0.2">
      <c r="D45" s="228" t="s">
        <v>85</v>
      </c>
      <c r="E45" s="131"/>
      <c r="F45" s="132">
        <f>SUM(F42:F44)</f>
        <v>120</v>
      </c>
      <c r="G45" s="133">
        <f>SUM(G42:G44)</f>
        <v>100</v>
      </c>
    </row>
    <row r="46" spans="3:9" ht="15.75" customHeight="1" x14ac:dyDescent="0.2">
      <c r="D46" s="189" t="s">
        <v>77</v>
      </c>
    </row>
    <row r="47" spans="3:9" ht="15.75" customHeight="1" x14ac:dyDescent="0.2">
      <c r="D47" s="194" t="s">
        <v>78</v>
      </c>
    </row>
    <row r="48" spans="3:9" ht="15.75" customHeight="1" x14ac:dyDescent="0.2">
      <c r="C48" s="9"/>
      <c r="D48" s="37"/>
      <c r="E48" s="103"/>
      <c r="F48" s="104"/>
      <c r="G48" s="102"/>
      <c r="H48" s="31"/>
      <c r="I48" s="31"/>
    </row>
    <row r="49" spans="3:9" ht="6.75" customHeight="1" x14ac:dyDescent="0.2">
      <c r="C49" s="9"/>
      <c r="D49" s="37"/>
      <c r="E49" s="103"/>
      <c r="F49" s="104"/>
      <c r="G49" s="102"/>
      <c r="H49" s="31"/>
      <c r="I49" s="31"/>
    </row>
    <row r="50" spans="3:9" ht="15.75" customHeight="1" x14ac:dyDescent="0.2">
      <c r="D50" s="375" t="s">
        <v>192</v>
      </c>
      <c r="E50" s="145"/>
      <c r="F50" s="145"/>
      <c r="G50" s="145"/>
      <c r="H50" s="145"/>
    </row>
    <row r="51" spans="3:9" ht="6.75" customHeight="1" x14ac:dyDescent="0.2">
      <c r="D51" s="146"/>
      <c r="E51" s="147"/>
      <c r="F51" s="147"/>
      <c r="G51" s="147"/>
      <c r="H51" s="147"/>
    </row>
    <row r="52" spans="3:9" ht="15.75" customHeight="1" x14ac:dyDescent="0.2">
      <c r="D52" s="148" t="s">
        <v>114</v>
      </c>
      <c r="E52" s="149"/>
      <c r="F52" s="150"/>
      <c r="G52" s="271" t="s">
        <v>94</v>
      </c>
      <c r="H52" s="151" t="s">
        <v>35</v>
      </c>
    </row>
    <row r="53" spans="3:9" ht="15.75" customHeight="1" x14ac:dyDescent="0.2">
      <c r="D53" s="152" t="s">
        <v>107</v>
      </c>
      <c r="E53" s="153"/>
      <c r="F53" s="154"/>
      <c r="G53" s="101">
        <v>37</v>
      </c>
      <c r="H53" s="199">
        <f t="shared" ref="H53:H58" si="0">G53*100/$G$60</f>
        <v>44.578313253012048</v>
      </c>
    </row>
    <row r="54" spans="3:9" ht="15.75" customHeight="1" x14ac:dyDescent="0.2">
      <c r="D54" s="291" t="s">
        <v>106</v>
      </c>
      <c r="E54" s="292"/>
      <c r="F54" s="293"/>
      <c r="G54" s="294">
        <v>35</v>
      </c>
      <c r="H54" s="203">
        <f t="shared" si="0"/>
        <v>42.168674698795179</v>
      </c>
    </row>
    <row r="55" spans="3:9" ht="15.75" customHeight="1" x14ac:dyDescent="0.2">
      <c r="D55" s="291" t="s">
        <v>108</v>
      </c>
      <c r="E55" s="292"/>
      <c r="F55" s="293"/>
      <c r="G55" s="294">
        <v>4</v>
      </c>
      <c r="H55" s="295">
        <f t="shared" si="0"/>
        <v>4.8192771084337354</v>
      </c>
    </row>
    <row r="56" spans="3:9" ht="15.75" customHeight="1" x14ac:dyDescent="0.2">
      <c r="D56" s="291" t="s">
        <v>109</v>
      </c>
      <c r="E56" s="292"/>
      <c r="F56" s="293"/>
      <c r="G56" s="294">
        <v>1</v>
      </c>
      <c r="H56" s="295">
        <f t="shared" si="0"/>
        <v>1.2048192771084338</v>
      </c>
    </row>
    <row r="57" spans="3:9" ht="15.75" customHeight="1" x14ac:dyDescent="0.2">
      <c r="D57" s="291" t="s">
        <v>110</v>
      </c>
      <c r="E57" s="292"/>
      <c r="F57" s="293"/>
      <c r="G57" s="294">
        <v>0</v>
      </c>
      <c r="H57" s="295">
        <f t="shared" si="0"/>
        <v>0</v>
      </c>
    </row>
    <row r="58" spans="3:9" ht="15.75" customHeight="1" x14ac:dyDescent="0.2">
      <c r="D58" s="291" t="s">
        <v>111</v>
      </c>
      <c r="E58" s="292"/>
      <c r="F58" s="293"/>
      <c r="G58" s="176">
        <v>6</v>
      </c>
      <c r="H58" s="295">
        <f t="shared" si="0"/>
        <v>7.2289156626506026</v>
      </c>
    </row>
    <row r="59" spans="3:9" ht="15.75" customHeight="1" x14ac:dyDescent="0.2">
      <c r="D59" s="285" t="s">
        <v>112</v>
      </c>
      <c r="E59" s="286"/>
      <c r="F59" s="287"/>
      <c r="G59" s="288">
        <v>0</v>
      </c>
      <c r="H59" s="289">
        <f>G59*100/G60</f>
        <v>0</v>
      </c>
    </row>
    <row r="60" spans="3:9" ht="15.75" customHeight="1" x14ac:dyDescent="0.2">
      <c r="D60" s="114"/>
      <c r="E60" s="155"/>
      <c r="F60" s="156" t="s">
        <v>113</v>
      </c>
      <c r="G60" s="157">
        <f>SUM(G53:G59)</f>
        <v>83</v>
      </c>
      <c r="H60" s="54">
        <f>SUM(H53:H59)</f>
        <v>100</v>
      </c>
    </row>
    <row r="61" spans="3:9" ht="15.75" customHeight="1" x14ac:dyDescent="0.2">
      <c r="D61" s="183" t="s">
        <v>77</v>
      </c>
    </row>
    <row r="62" spans="3:9" ht="15.75" customHeight="1" x14ac:dyDescent="0.2">
      <c r="C62" s="9"/>
      <c r="D62" s="184" t="s">
        <v>78</v>
      </c>
      <c r="E62" s="34"/>
      <c r="F62" s="34"/>
      <c r="G62" s="31"/>
      <c r="H62" s="31"/>
      <c r="I62" s="31"/>
    </row>
    <row r="63" spans="3:9" ht="15.75" customHeight="1" x14ac:dyDescent="0.2">
      <c r="C63" s="9"/>
      <c r="D63" s="37"/>
      <c r="E63" s="34"/>
      <c r="F63" s="34"/>
      <c r="G63" s="31"/>
      <c r="H63" s="31"/>
      <c r="I63" s="31"/>
    </row>
    <row r="64" spans="3:9" ht="15.75" customHeight="1" x14ac:dyDescent="0.2">
      <c r="C64" s="9"/>
      <c r="D64" s="39" t="s">
        <v>121</v>
      </c>
      <c r="E64" s="34"/>
      <c r="F64" s="34"/>
      <c r="G64" s="31"/>
      <c r="H64" s="31"/>
      <c r="I64" s="31"/>
    </row>
    <row r="65" spans="3:23" ht="6.95" customHeight="1" x14ac:dyDescent="0.2">
      <c r="C65" s="9"/>
      <c r="D65" s="34"/>
      <c r="E65" s="34"/>
      <c r="F65" s="34"/>
      <c r="G65" s="31"/>
      <c r="H65" s="31"/>
      <c r="I65" s="31"/>
    </row>
    <row r="66" spans="3:23" ht="34.5" customHeight="1" x14ac:dyDescent="0.2">
      <c r="D66" s="55"/>
      <c r="E66" s="193" t="s">
        <v>94</v>
      </c>
      <c r="F66" s="197" t="s">
        <v>120</v>
      </c>
      <c r="G66" s="33"/>
      <c r="H66" s="9"/>
    </row>
    <row r="67" spans="3:23" ht="15.75" customHeight="1" x14ac:dyDescent="0.2">
      <c r="D67" s="196" t="s">
        <v>115</v>
      </c>
      <c r="E67" s="128">
        <v>77</v>
      </c>
      <c r="F67" s="52">
        <f>(E67*100)/$F$32</f>
        <v>92.771084337349393</v>
      </c>
      <c r="G67" s="14"/>
      <c r="H67" s="27"/>
    </row>
    <row r="68" spans="3:23" ht="15.75" customHeight="1" x14ac:dyDescent="0.2">
      <c r="D68" s="204" t="s">
        <v>116</v>
      </c>
      <c r="E68" s="176">
        <v>82</v>
      </c>
      <c r="F68" s="203">
        <f>(E68*100)/$F$32</f>
        <v>98.795180722891573</v>
      </c>
      <c r="G68" s="14"/>
      <c r="I68" s="9"/>
      <c r="J68" s="9"/>
      <c r="K68" s="10"/>
      <c r="W68" s="9"/>
    </row>
    <row r="69" spans="3:23" ht="15.75" customHeight="1" x14ac:dyDescent="0.2">
      <c r="D69" s="204" t="s">
        <v>117</v>
      </c>
      <c r="E69" s="176">
        <v>48</v>
      </c>
      <c r="F69" s="203">
        <f>(E69*100)/$F$32</f>
        <v>57.831325301204821</v>
      </c>
      <c r="G69" s="14"/>
      <c r="I69" s="10"/>
      <c r="J69" s="10"/>
      <c r="K69" s="10"/>
    </row>
    <row r="70" spans="3:23" ht="15.75" customHeight="1" x14ac:dyDescent="0.2">
      <c r="D70" s="204" t="s">
        <v>118</v>
      </c>
      <c r="E70" s="176">
        <v>43</v>
      </c>
      <c r="F70" s="203">
        <f>(E70*100)/$F$32</f>
        <v>51.807228915662648</v>
      </c>
      <c r="G70" s="14"/>
      <c r="J70" s="9"/>
      <c r="K70" s="10"/>
    </row>
    <row r="71" spans="3:23" ht="15.75" customHeight="1" x14ac:dyDescent="0.2">
      <c r="D71" s="192" t="s">
        <v>119</v>
      </c>
      <c r="E71" s="129">
        <v>50</v>
      </c>
      <c r="F71" s="200">
        <f>(E71*100)/$F$32</f>
        <v>60.24096385542169</v>
      </c>
      <c r="G71" s="14"/>
    </row>
    <row r="72" spans="3:23" ht="15.75" customHeight="1" x14ac:dyDescent="0.2">
      <c r="C72" s="9"/>
      <c r="D72" s="183" t="s">
        <v>77</v>
      </c>
    </row>
    <row r="73" spans="3:23" ht="15.75" customHeight="1" x14ac:dyDescent="0.2">
      <c r="C73" s="28"/>
      <c r="D73" s="184" t="s">
        <v>78</v>
      </c>
      <c r="E73" s="9"/>
      <c r="F73" s="9"/>
      <c r="G73" s="9"/>
      <c r="H73" s="9"/>
      <c r="I73" s="9"/>
    </row>
    <row r="74" spans="3:23" ht="15.75" customHeight="1" x14ac:dyDescent="0.2">
      <c r="C74" s="28"/>
      <c r="D74" s="37"/>
      <c r="E74" s="9"/>
      <c r="F74" s="9"/>
      <c r="G74" s="9"/>
      <c r="H74" s="9"/>
      <c r="I74" s="9"/>
    </row>
    <row r="75" spans="3:23" ht="15.95" customHeight="1" x14ac:dyDescent="0.2">
      <c r="C75" s="28"/>
      <c r="D75" s="32" t="s">
        <v>122</v>
      </c>
      <c r="E75" s="9"/>
      <c r="F75" s="9"/>
      <c r="G75" s="9"/>
      <c r="H75" s="9"/>
      <c r="I75" s="9"/>
    </row>
    <row r="76" spans="3:23" ht="6.95" customHeight="1" x14ac:dyDescent="0.2">
      <c r="C76" s="28"/>
      <c r="D76" s="9"/>
      <c r="E76" s="9"/>
      <c r="F76" s="9"/>
      <c r="G76" s="9"/>
      <c r="H76" s="9"/>
      <c r="I76" s="9"/>
    </row>
    <row r="77" spans="3:23" ht="18" customHeight="1" x14ac:dyDescent="0.2">
      <c r="D77" s="276" t="s">
        <v>123</v>
      </c>
      <c r="E77" s="277" t="s">
        <v>94</v>
      </c>
      <c r="F77" s="89" t="s">
        <v>35</v>
      </c>
      <c r="G77" s="9"/>
      <c r="H77" s="9"/>
      <c r="I77" s="9"/>
    </row>
    <row r="78" spans="3:23" ht="15.75" customHeight="1" x14ac:dyDescent="0.2">
      <c r="D78" s="273" t="s">
        <v>124</v>
      </c>
      <c r="E78" s="227">
        <v>0</v>
      </c>
      <c r="F78" s="274">
        <f>E78*100/$E$85</f>
        <v>0</v>
      </c>
      <c r="G78" s="9"/>
      <c r="H78" s="9"/>
      <c r="I78" s="9"/>
    </row>
    <row r="79" spans="3:23" ht="15.75" customHeight="1" x14ac:dyDescent="0.2">
      <c r="D79" s="233" t="s">
        <v>125</v>
      </c>
      <c r="E79" s="176">
        <v>4</v>
      </c>
      <c r="F79" s="296">
        <f>E79*100/$E$85</f>
        <v>4.8192771084337354</v>
      </c>
      <c r="G79" s="9"/>
      <c r="H79" s="9"/>
      <c r="I79" s="9"/>
    </row>
    <row r="80" spans="3:23" ht="15.75" customHeight="1" x14ac:dyDescent="0.2">
      <c r="D80" s="233" t="s">
        <v>126</v>
      </c>
      <c r="E80" s="176">
        <v>23</v>
      </c>
      <c r="F80" s="203">
        <f>(E80*100)/$E$85</f>
        <v>27.710843373493976</v>
      </c>
      <c r="G80" s="9"/>
      <c r="H80" s="9"/>
      <c r="I80" s="9"/>
    </row>
    <row r="81" spans="3:23" ht="15.75" customHeight="1" x14ac:dyDescent="0.2">
      <c r="D81" s="233" t="s">
        <v>127</v>
      </c>
      <c r="E81" s="176">
        <v>23</v>
      </c>
      <c r="F81" s="203">
        <f>(E81*100)/$E$85</f>
        <v>27.710843373493976</v>
      </c>
      <c r="G81" s="9"/>
      <c r="H81" s="10"/>
      <c r="I81" s="9"/>
      <c r="N81" s="27"/>
    </row>
    <row r="82" spans="3:23" ht="15.75" customHeight="1" x14ac:dyDescent="0.2">
      <c r="D82" s="233" t="s">
        <v>128</v>
      </c>
      <c r="E82" s="176">
        <v>26</v>
      </c>
      <c r="F82" s="203">
        <f>(E82*100)/$E$85</f>
        <v>31.325301204819276</v>
      </c>
      <c r="G82" s="9"/>
      <c r="H82" s="10"/>
      <c r="I82" s="9"/>
    </row>
    <row r="83" spans="3:23" ht="15.75" customHeight="1" x14ac:dyDescent="0.2">
      <c r="D83" s="233" t="s">
        <v>129</v>
      </c>
      <c r="E83" s="176">
        <v>6</v>
      </c>
      <c r="F83" s="203">
        <f>(E83*100)/$E$85</f>
        <v>7.2289156626506026</v>
      </c>
      <c r="G83" s="9"/>
      <c r="H83" s="9"/>
      <c r="I83" s="9"/>
    </row>
    <row r="84" spans="3:23" ht="15.75" customHeight="1" x14ac:dyDescent="0.2">
      <c r="D84" s="234" t="s">
        <v>130</v>
      </c>
      <c r="E84" s="177">
        <v>1</v>
      </c>
      <c r="F84" s="200">
        <f>(E84*100)/$E$85</f>
        <v>1.2048192771084338</v>
      </c>
      <c r="G84" s="9"/>
      <c r="H84" s="9"/>
      <c r="I84" s="9"/>
    </row>
    <row r="85" spans="3:23" ht="15.75" customHeight="1" x14ac:dyDescent="0.2">
      <c r="D85" s="198" t="s">
        <v>85</v>
      </c>
      <c r="E85" s="163">
        <f>SUM(E78:E84)</f>
        <v>83</v>
      </c>
      <c r="F85" s="164">
        <f>SUM(F78:F84)</f>
        <v>100</v>
      </c>
      <c r="G85" s="9"/>
      <c r="H85" s="9"/>
      <c r="I85" s="9"/>
    </row>
    <row r="86" spans="3:23" ht="15.75" customHeight="1" x14ac:dyDescent="0.2">
      <c r="D86" s="183" t="s">
        <v>77</v>
      </c>
      <c r="E86" s="9"/>
      <c r="F86" s="9"/>
      <c r="G86" s="9"/>
      <c r="H86" s="9"/>
      <c r="I86" s="9"/>
    </row>
    <row r="87" spans="3:23" ht="12.75" customHeight="1" x14ac:dyDescent="0.2">
      <c r="D87" s="184" t="s">
        <v>78</v>
      </c>
      <c r="E87" s="9"/>
      <c r="F87" s="9"/>
      <c r="G87" s="9"/>
      <c r="H87" s="9"/>
      <c r="I87" s="9"/>
    </row>
    <row r="88" spans="3:23" ht="15.95" customHeight="1" x14ac:dyDescent="0.2">
      <c r="D88" s="37"/>
      <c r="E88" s="9"/>
      <c r="F88" s="9"/>
      <c r="G88" s="9"/>
      <c r="H88" s="9"/>
      <c r="I88" s="9"/>
    </row>
    <row r="89" spans="3:23" ht="15.75" customHeight="1" x14ac:dyDescent="0.2">
      <c r="D89" s="39" t="s">
        <v>191</v>
      </c>
      <c r="E89" s="10"/>
      <c r="F89" s="9"/>
      <c r="G89" s="9"/>
      <c r="H89" s="9"/>
      <c r="I89" s="9"/>
    </row>
    <row r="90" spans="3:23" ht="6.75" customHeight="1" x14ac:dyDescent="0.2">
      <c r="G90" s="9"/>
      <c r="I90" s="27"/>
      <c r="N90" s="10"/>
      <c r="O90" s="10"/>
      <c r="P90" s="10"/>
      <c r="Q90" s="10"/>
      <c r="R90" s="10"/>
    </row>
    <row r="91" spans="3:23" ht="18" customHeight="1" x14ac:dyDescent="0.2">
      <c r="D91" s="2"/>
      <c r="E91" s="48"/>
      <c r="F91" s="278" t="s">
        <v>94</v>
      </c>
      <c r="G91" s="9"/>
      <c r="I91" s="27"/>
      <c r="N91" s="86"/>
      <c r="O91" s="86"/>
      <c r="P91" s="87"/>
      <c r="Q91" s="78"/>
      <c r="R91" s="10"/>
    </row>
    <row r="92" spans="3:23" ht="18" customHeight="1" x14ac:dyDescent="0.2">
      <c r="C92" s="18"/>
      <c r="D92" s="75" t="s">
        <v>131</v>
      </c>
      <c r="E92" s="74"/>
      <c r="F92" s="53">
        <v>6</v>
      </c>
      <c r="G92" s="9"/>
      <c r="I92" s="27"/>
      <c r="N92" s="86"/>
      <c r="O92" s="86"/>
      <c r="P92" s="87"/>
      <c r="Q92" s="78"/>
      <c r="R92" s="10"/>
    </row>
    <row r="93" spans="3:23" ht="15.75" customHeight="1" x14ac:dyDescent="0.2">
      <c r="C93" s="18"/>
      <c r="D93" s="81" t="s">
        <v>85</v>
      </c>
      <c r="E93" s="80"/>
      <c r="F93" s="82">
        <v>6</v>
      </c>
      <c r="G93" s="9"/>
      <c r="H93" s="72"/>
      <c r="I93" s="27"/>
      <c r="N93" s="83"/>
      <c r="O93" s="79"/>
      <c r="P93" s="76"/>
      <c r="Q93" s="77"/>
      <c r="R93" s="10"/>
    </row>
    <row r="94" spans="3:23" ht="15.75" customHeight="1" x14ac:dyDescent="0.2">
      <c r="C94" s="9"/>
      <c r="D94" s="279" t="s">
        <v>132</v>
      </c>
      <c r="E94" s="50"/>
      <c r="F94" s="50"/>
      <c r="G94" s="50"/>
      <c r="H94" s="51"/>
      <c r="I94" s="9"/>
      <c r="N94" s="84"/>
      <c r="O94" s="84"/>
      <c r="P94" s="76"/>
      <c r="Q94" s="77"/>
      <c r="R94" s="10"/>
      <c r="W94" s="49"/>
    </row>
    <row r="95" spans="3:23" ht="15.75" customHeight="1" x14ac:dyDescent="0.2">
      <c r="D95" s="183" t="s">
        <v>77</v>
      </c>
      <c r="E95" s="47"/>
      <c r="F95" s="47"/>
      <c r="G95" s="47"/>
      <c r="H95" s="47"/>
      <c r="I95" s="9"/>
      <c r="N95" s="84"/>
      <c r="O95" s="84"/>
      <c r="P95" s="85"/>
      <c r="Q95" s="77"/>
      <c r="R95" s="10"/>
    </row>
    <row r="96" spans="3:23" ht="15.75" customHeight="1" x14ac:dyDescent="0.2">
      <c r="D96" s="184" t="s">
        <v>78</v>
      </c>
      <c r="E96" s="47"/>
      <c r="F96" s="47"/>
      <c r="G96" s="47"/>
      <c r="H96" s="47"/>
      <c r="I96" s="9"/>
      <c r="N96" s="86"/>
      <c r="O96" s="86"/>
      <c r="P96" s="83"/>
      <c r="Q96" s="88"/>
      <c r="R96" s="10"/>
    </row>
    <row r="97" spans="3:19" ht="15.75" customHeight="1" x14ac:dyDescent="0.2">
      <c r="D97" s="37"/>
      <c r="E97" s="9"/>
      <c r="F97" s="9"/>
      <c r="G97" s="9"/>
      <c r="H97" s="9"/>
      <c r="I97" s="9"/>
    </row>
    <row r="98" spans="3:19" ht="15.75" customHeight="1" x14ac:dyDescent="0.2">
      <c r="C98" s="28"/>
      <c r="D98" s="39" t="s">
        <v>133</v>
      </c>
      <c r="E98" s="10"/>
      <c r="F98" s="10"/>
      <c r="G98" s="9"/>
      <c r="H98" s="9"/>
      <c r="I98" s="9"/>
    </row>
    <row r="99" spans="3:19" ht="6.95" customHeight="1" x14ac:dyDescent="0.2">
      <c r="C99" s="28"/>
      <c r="D99" s="9"/>
      <c r="E99" s="9"/>
      <c r="F99" s="9"/>
      <c r="G99" s="9"/>
      <c r="H99" s="9"/>
      <c r="I99" s="9"/>
    </row>
    <row r="100" spans="3:19" ht="18" customHeight="1" x14ac:dyDescent="0.2">
      <c r="D100" s="35"/>
      <c r="E100" s="36"/>
      <c r="F100" s="303" t="s">
        <v>94</v>
      </c>
      <c r="H100" s="73"/>
      <c r="I100" s="9"/>
    </row>
    <row r="101" spans="3:19" ht="15.95" customHeight="1" x14ac:dyDescent="0.2">
      <c r="D101" s="232" t="s">
        <v>134</v>
      </c>
      <c r="E101" s="187"/>
      <c r="F101" s="297">
        <v>22</v>
      </c>
      <c r="G101" s="186"/>
      <c r="H101" s="9"/>
      <c r="I101" s="9"/>
      <c r="S101" s="27"/>
    </row>
    <row r="102" spans="3:19" ht="15.95" customHeight="1" x14ac:dyDescent="0.2">
      <c r="D102" s="299" t="s">
        <v>137</v>
      </c>
      <c r="E102" s="175"/>
      <c r="F102" s="297">
        <v>28</v>
      </c>
      <c r="G102" s="186"/>
      <c r="H102" s="27"/>
      <c r="I102" s="27"/>
    </row>
    <row r="103" spans="3:19" ht="15.95" customHeight="1" x14ac:dyDescent="0.2">
      <c r="D103" s="299" t="s">
        <v>135</v>
      </c>
      <c r="E103" s="175"/>
      <c r="F103" s="298">
        <v>33</v>
      </c>
      <c r="G103" s="186"/>
      <c r="H103" s="27"/>
      <c r="I103" s="27"/>
    </row>
    <row r="104" spans="3:19" ht="15.95" customHeight="1" x14ac:dyDescent="0.2">
      <c r="D104" s="376" t="s">
        <v>139</v>
      </c>
      <c r="E104" s="377"/>
      <c r="F104" s="229">
        <v>29</v>
      </c>
      <c r="G104" s="27"/>
      <c r="H104" s="27"/>
      <c r="I104" s="27"/>
    </row>
    <row r="105" spans="3:19" ht="15.95" customHeight="1" x14ac:dyDescent="0.2">
      <c r="D105" s="376" t="s">
        <v>138</v>
      </c>
      <c r="E105" s="377"/>
      <c r="F105" s="229">
        <v>2</v>
      </c>
      <c r="G105" s="27"/>
      <c r="I105" s="27"/>
    </row>
    <row r="106" spans="3:19" ht="15.95" customHeight="1" x14ac:dyDescent="0.2">
      <c r="D106" s="378" t="s">
        <v>193</v>
      </c>
      <c r="E106" s="379"/>
      <c r="F106" s="230">
        <v>2</v>
      </c>
      <c r="H106" s="9"/>
      <c r="I106" s="9"/>
    </row>
    <row r="107" spans="3:19" ht="16.5" customHeight="1" x14ac:dyDescent="0.2">
      <c r="D107" s="225" t="s">
        <v>136</v>
      </c>
      <c r="E107" s="207"/>
      <c r="F107" s="231">
        <v>1</v>
      </c>
      <c r="H107" s="9"/>
      <c r="I107" s="9"/>
    </row>
    <row r="108" spans="3:19" ht="15.75" customHeight="1" x14ac:dyDescent="0.2">
      <c r="D108" s="183" t="s">
        <v>77</v>
      </c>
      <c r="E108" s="71"/>
      <c r="F108" s="9"/>
      <c r="G108" s="9"/>
      <c r="H108" s="9"/>
      <c r="I108" s="9"/>
    </row>
    <row r="109" spans="3:19" ht="15.75" customHeight="1" x14ac:dyDescent="0.2">
      <c r="C109" s="28"/>
      <c r="D109" s="184" t="s">
        <v>78</v>
      </c>
      <c r="E109" s="71"/>
      <c r="F109" s="9"/>
      <c r="G109" s="9"/>
      <c r="H109" s="9"/>
      <c r="I109" s="9"/>
    </row>
    <row r="110" spans="3:19" ht="15.95" customHeight="1" x14ac:dyDescent="0.2">
      <c r="C110" s="28"/>
      <c r="D110" s="37"/>
      <c r="E110" s="71"/>
      <c r="F110" s="9"/>
      <c r="G110" s="9"/>
      <c r="H110" s="9"/>
      <c r="I110" s="9"/>
    </row>
    <row r="111" spans="3:19" ht="15.95" customHeight="1" x14ac:dyDescent="0.2">
      <c r="D111" s="39" t="s">
        <v>140</v>
      </c>
      <c r="E111" s="137"/>
    </row>
    <row r="112" spans="3:19" ht="6.95" customHeight="1" x14ac:dyDescent="0.2">
      <c r="C112" s="9"/>
      <c r="D112" s="9"/>
      <c r="E112" s="9"/>
      <c r="F112" s="9"/>
      <c r="G112" s="9"/>
      <c r="H112" s="9"/>
      <c r="I112" s="9"/>
      <c r="J112" s="9"/>
      <c r="K112" s="10"/>
      <c r="L112" s="9"/>
    </row>
    <row r="113" spans="3:10" ht="18" customHeight="1" x14ac:dyDescent="0.2">
      <c r="C113" s="9"/>
      <c r="D113" s="42" t="s">
        <v>141</v>
      </c>
      <c r="E113" s="17"/>
      <c r="F113" s="43" t="s">
        <v>94</v>
      </c>
      <c r="G113" s="44" t="s">
        <v>35</v>
      </c>
    </row>
    <row r="114" spans="3:10" ht="15.75" customHeight="1" x14ac:dyDescent="0.2">
      <c r="D114" s="270" t="s">
        <v>64</v>
      </c>
      <c r="E114" s="275"/>
      <c r="F114" s="178">
        <v>1</v>
      </c>
      <c r="G114" s="272">
        <f>(F114*100)/$F$141</f>
        <v>1.2048192771084338</v>
      </c>
    </row>
    <row r="115" spans="3:10" ht="15.75" customHeight="1" x14ac:dyDescent="0.2">
      <c r="D115" s="220" t="s">
        <v>3</v>
      </c>
      <c r="E115" s="201"/>
      <c r="F115" s="202">
        <v>4</v>
      </c>
      <c r="G115" s="203">
        <f t="shared" ref="G115:G118" si="1">(F115*100)/$F$141</f>
        <v>4.8192771084337354</v>
      </c>
    </row>
    <row r="116" spans="3:10" ht="15.75" customHeight="1" x14ac:dyDescent="0.2">
      <c r="D116" s="220" t="s">
        <v>68</v>
      </c>
      <c r="E116" s="201"/>
      <c r="F116" s="202">
        <v>1</v>
      </c>
      <c r="G116" s="203">
        <f t="shared" si="1"/>
        <v>1.2048192771084338</v>
      </c>
    </row>
    <row r="117" spans="3:10" ht="15.75" customHeight="1" x14ac:dyDescent="0.2">
      <c r="D117" s="220" t="s">
        <v>6</v>
      </c>
      <c r="E117" s="201"/>
      <c r="F117" s="202">
        <v>6</v>
      </c>
      <c r="G117" s="203">
        <f t="shared" si="1"/>
        <v>7.2289156626506026</v>
      </c>
    </row>
    <row r="118" spans="3:10" ht="15.75" customHeight="1" x14ac:dyDescent="0.2">
      <c r="D118" s="220" t="s">
        <v>7</v>
      </c>
      <c r="E118" s="201"/>
      <c r="F118" s="202">
        <v>3</v>
      </c>
      <c r="G118" s="203">
        <f t="shared" si="1"/>
        <v>3.6144578313253013</v>
      </c>
    </row>
    <row r="119" spans="3:10" ht="15.75" customHeight="1" x14ac:dyDescent="0.2">
      <c r="D119" s="220" t="s">
        <v>8</v>
      </c>
      <c r="E119" s="201"/>
      <c r="F119" s="202">
        <v>2</v>
      </c>
      <c r="G119" s="203">
        <f>(F119*100)/$F$141</f>
        <v>2.4096385542168677</v>
      </c>
    </row>
    <row r="120" spans="3:10" ht="15.75" customHeight="1" x14ac:dyDescent="0.2">
      <c r="D120" s="220" t="s">
        <v>9</v>
      </c>
      <c r="E120" s="201"/>
      <c r="F120" s="202">
        <v>32</v>
      </c>
      <c r="G120" s="203">
        <f t="shared" ref="G120:G122" si="2">(F120*100)/$F$141</f>
        <v>38.554216867469883</v>
      </c>
    </row>
    <row r="121" spans="3:10" ht="15.75" customHeight="1" x14ac:dyDescent="0.2">
      <c r="D121" s="220" t="s">
        <v>69</v>
      </c>
      <c r="E121" s="201"/>
      <c r="F121" s="202">
        <v>1</v>
      </c>
      <c r="G121" s="203">
        <f>(F121*100)/$F$141</f>
        <v>1.2048192771084338</v>
      </c>
    </row>
    <row r="122" spans="3:10" ht="15.75" customHeight="1" x14ac:dyDescent="0.2">
      <c r="D122" s="220" t="s">
        <v>10</v>
      </c>
      <c r="E122" s="201"/>
      <c r="F122" s="202">
        <v>1</v>
      </c>
      <c r="G122" s="203">
        <f t="shared" si="2"/>
        <v>1.2048192771084338</v>
      </c>
    </row>
    <row r="123" spans="3:10" ht="15.75" customHeight="1" x14ac:dyDescent="0.2">
      <c r="D123" s="220" t="s">
        <v>11</v>
      </c>
      <c r="E123" s="201"/>
      <c r="F123" s="202">
        <v>3</v>
      </c>
      <c r="G123" s="203">
        <f t="shared" ref="G123:G141" si="3">(F123*100)/$F$141</f>
        <v>3.6144578313253013</v>
      </c>
      <c r="H123" s="9"/>
      <c r="I123" s="9"/>
      <c r="J123" s="9"/>
    </row>
    <row r="124" spans="3:10" ht="15.75" customHeight="1" x14ac:dyDescent="0.2">
      <c r="D124" s="220" t="s">
        <v>14</v>
      </c>
      <c r="E124" s="201"/>
      <c r="F124" s="202">
        <v>2</v>
      </c>
      <c r="G124" s="203">
        <f t="shared" si="3"/>
        <v>2.4096385542168677</v>
      </c>
      <c r="H124" s="9"/>
      <c r="I124" s="9"/>
      <c r="J124" s="9"/>
    </row>
    <row r="125" spans="3:10" ht="15.75" customHeight="1" x14ac:dyDescent="0.2">
      <c r="D125" s="220" t="s">
        <v>49</v>
      </c>
      <c r="E125" s="201"/>
      <c r="F125" s="202">
        <v>1</v>
      </c>
      <c r="G125" s="203">
        <f t="shared" si="3"/>
        <v>1.2048192771084338</v>
      </c>
      <c r="H125" s="9"/>
      <c r="I125" s="9"/>
      <c r="J125" s="9"/>
    </row>
    <row r="126" spans="3:10" ht="15.75" customHeight="1" x14ac:dyDescent="0.2">
      <c r="D126" s="220" t="s">
        <v>16</v>
      </c>
      <c r="E126" s="201"/>
      <c r="F126" s="202">
        <v>2</v>
      </c>
      <c r="G126" s="203">
        <f t="shared" si="3"/>
        <v>2.4096385542168677</v>
      </c>
      <c r="H126" s="9"/>
      <c r="I126" s="9"/>
      <c r="J126" s="9"/>
    </row>
    <row r="127" spans="3:10" ht="15.75" customHeight="1" x14ac:dyDescent="0.2">
      <c r="D127" s="220" t="s">
        <v>70</v>
      </c>
      <c r="E127" s="201"/>
      <c r="F127" s="202">
        <v>1</v>
      </c>
      <c r="G127" s="203">
        <f t="shared" si="3"/>
        <v>1.2048192771084338</v>
      </c>
      <c r="H127" s="9"/>
      <c r="I127" s="9"/>
      <c r="J127" s="9"/>
    </row>
    <row r="128" spans="3:10" ht="15.75" customHeight="1" x14ac:dyDescent="0.2">
      <c r="D128" s="220" t="s">
        <v>71</v>
      </c>
      <c r="E128" s="201"/>
      <c r="F128" s="202">
        <v>1</v>
      </c>
      <c r="G128" s="203">
        <f t="shared" si="3"/>
        <v>1.2048192771084338</v>
      </c>
      <c r="H128" s="9"/>
      <c r="I128" s="9"/>
      <c r="J128" s="9"/>
    </row>
    <row r="129" spans="3:24" ht="15.75" customHeight="1" x14ac:dyDescent="0.2">
      <c r="D129" s="220" t="s">
        <v>17</v>
      </c>
      <c r="E129" s="201"/>
      <c r="F129" s="202">
        <v>2</v>
      </c>
      <c r="G129" s="203">
        <f t="shared" si="3"/>
        <v>2.4096385542168677</v>
      </c>
      <c r="H129" s="9"/>
      <c r="I129" s="9"/>
      <c r="J129" s="9"/>
    </row>
    <row r="130" spans="3:24" ht="15.75" customHeight="1" x14ac:dyDescent="0.2">
      <c r="D130" s="220" t="s">
        <v>55</v>
      </c>
      <c r="E130" s="201"/>
      <c r="F130" s="202">
        <v>2</v>
      </c>
      <c r="G130" s="203">
        <f t="shared" si="3"/>
        <v>2.4096385542168677</v>
      </c>
      <c r="H130" s="9"/>
      <c r="I130" s="9"/>
      <c r="J130" s="9"/>
    </row>
    <row r="131" spans="3:24" ht="15.75" customHeight="1" x14ac:dyDescent="0.2">
      <c r="D131" s="220" t="s">
        <v>51</v>
      </c>
      <c r="E131" s="201"/>
      <c r="F131" s="202">
        <v>1</v>
      </c>
      <c r="G131" s="203">
        <f t="shared" si="3"/>
        <v>1.2048192771084338</v>
      </c>
      <c r="H131" s="9"/>
      <c r="I131" s="9"/>
      <c r="J131" s="9"/>
    </row>
    <row r="132" spans="3:24" ht="15.75" customHeight="1" x14ac:dyDescent="0.2">
      <c r="D132" s="220" t="s">
        <v>19</v>
      </c>
      <c r="E132" s="201"/>
      <c r="F132" s="202">
        <v>1</v>
      </c>
      <c r="G132" s="203">
        <f t="shared" si="3"/>
        <v>1.2048192771084338</v>
      </c>
      <c r="H132" s="9"/>
      <c r="I132" s="9"/>
      <c r="J132" s="9"/>
    </row>
    <row r="133" spans="3:24" ht="15.75" customHeight="1" x14ac:dyDescent="0.2">
      <c r="D133" s="220" t="s">
        <v>20</v>
      </c>
      <c r="E133" s="201"/>
      <c r="F133" s="202">
        <v>1</v>
      </c>
      <c r="G133" s="203">
        <f t="shared" si="3"/>
        <v>1.2048192771084338</v>
      </c>
      <c r="H133" s="9"/>
      <c r="I133" s="9"/>
      <c r="J133" s="9"/>
    </row>
    <row r="134" spans="3:24" ht="15.75" customHeight="1" x14ac:dyDescent="0.2">
      <c r="D134" s="220" t="s">
        <v>63</v>
      </c>
      <c r="E134" s="201"/>
      <c r="F134" s="202">
        <v>1</v>
      </c>
      <c r="G134" s="203">
        <f t="shared" si="3"/>
        <v>1.2048192771084338</v>
      </c>
      <c r="H134" s="9"/>
      <c r="I134" s="9"/>
      <c r="J134" s="9"/>
    </row>
    <row r="135" spans="3:24" ht="15.75" customHeight="1" x14ac:dyDescent="0.2">
      <c r="D135" s="220" t="s">
        <v>21</v>
      </c>
      <c r="E135" s="201"/>
      <c r="F135" s="202">
        <v>5</v>
      </c>
      <c r="G135" s="203">
        <f t="shared" si="3"/>
        <v>6.024096385542169</v>
      </c>
      <c r="H135" s="9"/>
      <c r="I135" s="9"/>
      <c r="J135" s="9"/>
    </row>
    <row r="136" spans="3:24" ht="15.75" customHeight="1" x14ac:dyDescent="0.2">
      <c r="D136" s="220" t="s">
        <v>22</v>
      </c>
      <c r="E136" s="201"/>
      <c r="F136" s="202">
        <v>1</v>
      </c>
      <c r="G136" s="203">
        <f t="shared" si="3"/>
        <v>1.2048192771084338</v>
      </c>
      <c r="H136" s="9"/>
      <c r="I136" s="9"/>
      <c r="J136" s="9"/>
    </row>
    <row r="137" spans="3:24" ht="15.75" customHeight="1" x14ac:dyDescent="0.2">
      <c r="D137" s="220" t="s">
        <v>23</v>
      </c>
      <c r="E137" s="201"/>
      <c r="F137" s="202">
        <v>5</v>
      </c>
      <c r="G137" s="203">
        <f t="shared" si="3"/>
        <v>6.024096385542169</v>
      </c>
      <c r="H137" s="9"/>
      <c r="I137" s="9"/>
      <c r="J137" s="9"/>
    </row>
    <row r="138" spans="3:24" ht="15.75" customHeight="1" x14ac:dyDescent="0.2">
      <c r="D138" s="220" t="s">
        <v>72</v>
      </c>
      <c r="E138" s="201"/>
      <c r="F138" s="202">
        <v>1</v>
      </c>
      <c r="G138" s="203">
        <f t="shared" si="3"/>
        <v>1.2048192771084338</v>
      </c>
      <c r="H138" s="9"/>
      <c r="I138" s="9"/>
      <c r="J138" s="9"/>
    </row>
    <row r="139" spans="3:24" ht="15.75" customHeight="1" x14ac:dyDescent="0.2">
      <c r="D139" s="220" t="s">
        <v>57</v>
      </c>
      <c r="E139" s="201"/>
      <c r="F139" s="202">
        <v>1</v>
      </c>
      <c r="G139" s="203">
        <f t="shared" si="3"/>
        <v>1.2048192771084338</v>
      </c>
      <c r="H139" s="9"/>
      <c r="I139" s="9"/>
      <c r="J139" s="9"/>
    </row>
    <row r="140" spans="3:24" ht="15.75" customHeight="1" x14ac:dyDescent="0.2">
      <c r="D140" s="290" t="s">
        <v>62</v>
      </c>
      <c r="E140" s="282"/>
      <c r="F140" s="283">
        <v>1</v>
      </c>
      <c r="G140" s="284">
        <f t="shared" si="3"/>
        <v>1.2048192771084338</v>
      </c>
      <c r="H140" s="9"/>
      <c r="I140" s="9"/>
      <c r="J140" s="9"/>
    </row>
    <row r="141" spans="3:24" ht="15.75" customHeight="1" x14ac:dyDescent="0.2">
      <c r="D141" s="56"/>
      <c r="E141" s="57" t="s">
        <v>85</v>
      </c>
      <c r="F141" s="58">
        <f>SUM(F114:F140)</f>
        <v>83</v>
      </c>
      <c r="G141" s="54">
        <f t="shared" si="3"/>
        <v>100</v>
      </c>
      <c r="H141" s="9"/>
      <c r="I141" s="9"/>
      <c r="J141" s="9"/>
      <c r="K141" s="10"/>
      <c r="L141" s="9"/>
    </row>
    <row r="142" spans="3:24" ht="15.75" customHeight="1" x14ac:dyDescent="0.2">
      <c r="D142" s="183" t="s">
        <v>77</v>
      </c>
      <c r="H142" s="9"/>
      <c r="I142" s="9"/>
      <c r="J142" s="9"/>
      <c r="K142" s="10"/>
      <c r="L142" s="9"/>
    </row>
    <row r="143" spans="3:24" ht="15.75" customHeight="1" x14ac:dyDescent="0.2">
      <c r="D143" s="184" t="s">
        <v>78</v>
      </c>
      <c r="H143" s="9"/>
      <c r="I143" s="9"/>
      <c r="J143" s="9"/>
      <c r="K143" s="10"/>
      <c r="L143" s="9"/>
      <c r="R143" s="27"/>
      <c r="S143" s="27"/>
      <c r="T143" s="27"/>
      <c r="U143" s="27"/>
      <c r="V143" s="27"/>
      <c r="W143" s="27"/>
      <c r="X143" s="27"/>
    </row>
    <row r="144" spans="3:24" ht="15.95" customHeight="1" x14ac:dyDescent="0.2">
      <c r="C144" s="27"/>
      <c r="D144" s="39" t="s">
        <v>142</v>
      </c>
      <c r="E144" s="27"/>
      <c r="F144" s="27"/>
      <c r="G144" s="27"/>
      <c r="H144" s="10"/>
      <c r="I144" s="10"/>
      <c r="J144" s="9"/>
      <c r="K144" s="10"/>
      <c r="L144" s="9"/>
      <c r="R144" s="27"/>
      <c r="S144" s="10"/>
      <c r="T144" s="10"/>
      <c r="U144" s="10"/>
      <c r="V144" s="10"/>
      <c r="W144" s="10"/>
      <c r="X144" s="27"/>
    </row>
    <row r="145" spans="1:24" ht="6.95" customHeight="1" x14ac:dyDescent="0.2">
      <c r="C145" s="9"/>
      <c r="D145" s="16"/>
      <c r="H145" s="9"/>
      <c r="I145" s="9"/>
      <c r="J145" s="9"/>
      <c r="K145" s="10"/>
      <c r="L145" s="9"/>
      <c r="P145" s="9"/>
      <c r="R145" s="27"/>
      <c r="S145" s="10"/>
      <c r="T145" s="10"/>
      <c r="U145" s="10"/>
      <c r="V145" s="10"/>
      <c r="W145" s="10"/>
      <c r="X145" s="27"/>
    </row>
    <row r="146" spans="1:24" s="10" customFormat="1" ht="34.5" customHeight="1" x14ac:dyDescent="0.2">
      <c r="A146" s="307"/>
      <c r="B146" s="307"/>
      <c r="C146" s="19"/>
      <c r="D146" s="20" t="s">
        <v>143</v>
      </c>
      <c r="E146" s="122"/>
      <c r="F146" s="304" t="s">
        <v>94</v>
      </c>
      <c r="G146" s="90" t="s">
        <v>35</v>
      </c>
      <c r="H146" s="185" t="s">
        <v>120</v>
      </c>
      <c r="I146" s="21"/>
      <c r="J146" s="21"/>
      <c r="K146" s="21"/>
      <c r="L146" s="21"/>
      <c r="M146" s="21"/>
      <c r="N146" s="19"/>
      <c r="O146" s="22"/>
      <c r="Q146" s="14"/>
      <c r="S146" s="134"/>
    </row>
    <row r="147" spans="1:24" s="10" customFormat="1" ht="15.75" customHeight="1" x14ac:dyDescent="0.2">
      <c r="A147" s="307"/>
      <c r="B147" s="307"/>
      <c r="C147" s="19"/>
      <c r="D147" s="29" t="s">
        <v>42</v>
      </c>
      <c r="E147" s="124"/>
      <c r="F147" s="23">
        <f>F148+F151</f>
        <v>3</v>
      </c>
      <c r="G147" s="45">
        <f t="shared" ref="G147:G174" si="4">F147*100/$F$177</f>
        <v>4.6875</v>
      </c>
      <c r="H147" s="45">
        <f>(F147*100)/$G$16</f>
        <v>3.6144578313253013</v>
      </c>
      <c r="I147" s="21"/>
      <c r="J147" s="21"/>
      <c r="K147" s="21"/>
      <c r="L147" s="21"/>
      <c r="M147" s="21"/>
      <c r="N147" s="19"/>
      <c r="O147" s="22"/>
      <c r="Q147" s="14"/>
      <c r="S147" s="134"/>
    </row>
    <row r="148" spans="1:24" s="10" customFormat="1" ht="15.75" customHeight="1" x14ac:dyDescent="0.2">
      <c r="A148" s="307"/>
      <c r="B148" s="307"/>
      <c r="C148" s="19"/>
      <c r="D148" s="65" t="s">
        <v>148</v>
      </c>
      <c r="E148" s="125"/>
      <c r="F148" s="23">
        <f>F149+F150</f>
        <v>2</v>
      </c>
      <c r="G148" s="45">
        <f t="shared" si="4"/>
        <v>3.125</v>
      </c>
      <c r="H148" s="45">
        <f t="shared" ref="H148:H176" si="5">(F148*100)/$G$16</f>
        <v>2.4096385542168677</v>
      </c>
      <c r="I148" s="21"/>
      <c r="J148" s="21"/>
      <c r="K148" s="21"/>
      <c r="L148" s="21"/>
      <c r="M148" s="21"/>
      <c r="N148" s="19"/>
      <c r="O148" s="22"/>
      <c r="Q148" s="14"/>
      <c r="S148" s="135"/>
    </row>
    <row r="149" spans="1:24" s="10" customFormat="1" ht="15.75" customHeight="1" x14ac:dyDescent="0.2">
      <c r="A149" s="307"/>
      <c r="B149" s="307"/>
      <c r="C149" s="19"/>
      <c r="D149" s="223" t="s">
        <v>56</v>
      </c>
      <c r="E149" s="237"/>
      <c r="F149" s="224">
        <v>1</v>
      </c>
      <c r="G149" s="242">
        <f t="shared" si="4"/>
        <v>1.5625</v>
      </c>
      <c r="H149" s="219">
        <f t="shared" si="5"/>
        <v>1.2048192771084338</v>
      </c>
      <c r="I149" s="21"/>
      <c r="J149" s="21"/>
      <c r="K149" s="21"/>
      <c r="L149" s="21"/>
      <c r="M149" s="21"/>
      <c r="N149" s="19"/>
      <c r="O149" s="22"/>
      <c r="Q149" s="14"/>
      <c r="S149" s="135"/>
    </row>
    <row r="150" spans="1:24" s="10" customFormat="1" ht="15.75" customHeight="1" x14ac:dyDescent="0.2">
      <c r="A150" s="307"/>
      <c r="B150" s="307"/>
      <c r="C150" s="19"/>
      <c r="D150" s="240" t="s">
        <v>157</v>
      </c>
      <c r="E150" s="241"/>
      <c r="F150" s="235">
        <v>1</v>
      </c>
      <c r="G150" s="236">
        <f t="shared" si="4"/>
        <v>1.5625</v>
      </c>
      <c r="H150" s="246">
        <f t="shared" si="5"/>
        <v>1.2048192771084338</v>
      </c>
      <c r="I150" s="21"/>
      <c r="J150" s="21"/>
      <c r="K150" s="21"/>
      <c r="L150" s="21"/>
      <c r="M150" s="21"/>
      <c r="N150" s="19"/>
      <c r="O150" s="22"/>
      <c r="Q150" s="14"/>
      <c r="S150" s="135"/>
    </row>
    <row r="151" spans="1:24" s="10" customFormat="1" ht="15.75" customHeight="1" x14ac:dyDescent="0.2">
      <c r="A151" s="307"/>
      <c r="B151" s="307"/>
      <c r="C151" s="19"/>
      <c r="D151" s="65" t="s">
        <v>149</v>
      </c>
      <c r="E151" s="125"/>
      <c r="F151" s="23">
        <f>F152</f>
        <v>1</v>
      </c>
      <c r="G151" s="45">
        <f t="shared" si="4"/>
        <v>1.5625</v>
      </c>
      <c r="H151" s="45">
        <f t="shared" si="5"/>
        <v>1.2048192771084338</v>
      </c>
      <c r="I151" s="21"/>
      <c r="J151" s="21"/>
      <c r="K151" s="21"/>
      <c r="L151" s="21"/>
      <c r="M151" s="21"/>
      <c r="N151" s="19"/>
      <c r="O151" s="22"/>
      <c r="Q151" s="14"/>
      <c r="S151" s="115"/>
    </row>
    <row r="152" spans="1:24" s="10" customFormat="1" ht="15.75" customHeight="1" x14ac:dyDescent="0.2">
      <c r="A152" s="307"/>
      <c r="B152" s="307"/>
      <c r="C152" s="19"/>
      <c r="D152" s="68" t="s">
        <v>58</v>
      </c>
      <c r="E152" s="67"/>
      <c r="F152" s="40">
        <v>1</v>
      </c>
      <c r="G152" s="63">
        <f t="shared" si="4"/>
        <v>1.5625</v>
      </c>
      <c r="H152" s="167">
        <f t="shared" si="5"/>
        <v>1.2048192771084338</v>
      </c>
      <c r="I152" s="21"/>
      <c r="J152" s="21"/>
      <c r="K152" s="21"/>
      <c r="L152" s="21"/>
      <c r="M152" s="21"/>
      <c r="N152" s="19"/>
      <c r="O152" s="22"/>
      <c r="Q152" s="14"/>
      <c r="S152" s="135"/>
    </row>
    <row r="153" spans="1:24" ht="15.75" customHeight="1" x14ac:dyDescent="0.2">
      <c r="C153" s="19"/>
      <c r="D153" s="190" t="s">
        <v>147</v>
      </c>
      <c r="E153" s="124"/>
      <c r="F153" s="23">
        <f>F154+F157</f>
        <v>18</v>
      </c>
      <c r="G153" s="45">
        <f t="shared" si="4"/>
        <v>28.125</v>
      </c>
      <c r="H153" s="45">
        <f t="shared" si="5"/>
        <v>21.686746987951807</v>
      </c>
      <c r="I153" s="19"/>
      <c r="J153" s="19"/>
      <c r="K153" s="19"/>
      <c r="L153" s="19"/>
      <c r="M153" s="19"/>
      <c r="N153" s="19"/>
      <c r="O153" s="24"/>
      <c r="Q153" s="13"/>
      <c r="R153" s="27"/>
      <c r="S153" s="115"/>
      <c r="T153" s="10"/>
      <c r="U153" s="10"/>
      <c r="V153" s="10"/>
      <c r="W153" s="10"/>
      <c r="X153" s="27"/>
    </row>
    <row r="154" spans="1:24" ht="15.75" customHeight="1" x14ac:dyDescent="0.2">
      <c r="C154" s="19"/>
      <c r="D154" s="206" t="s">
        <v>41</v>
      </c>
      <c r="E154" s="125"/>
      <c r="F154" s="23">
        <f>SUM(F155:F156)</f>
        <v>16</v>
      </c>
      <c r="G154" s="45">
        <f t="shared" si="4"/>
        <v>25</v>
      </c>
      <c r="H154" s="45">
        <f t="shared" si="5"/>
        <v>19.277108433734941</v>
      </c>
      <c r="I154" s="19"/>
      <c r="J154" s="19"/>
      <c r="K154" s="19"/>
      <c r="L154" s="19"/>
      <c r="M154" s="19"/>
      <c r="N154" s="19"/>
      <c r="O154" s="24"/>
      <c r="Q154" s="13"/>
      <c r="R154" s="27"/>
      <c r="S154" s="10"/>
      <c r="T154" s="10"/>
      <c r="U154" s="10"/>
      <c r="V154" s="10"/>
      <c r="W154" s="10"/>
      <c r="X154" s="27"/>
    </row>
    <row r="155" spans="1:24" ht="15.75" customHeight="1" x14ac:dyDescent="0.2">
      <c r="C155" s="19"/>
      <c r="D155" s="223" t="s">
        <v>154</v>
      </c>
      <c r="E155" s="237"/>
      <c r="F155" s="224">
        <v>6</v>
      </c>
      <c r="G155" s="242">
        <f t="shared" si="4"/>
        <v>9.375</v>
      </c>
      <c r="H155" s="219">
        <f t="shared" si="5"/>
        <v>7.2289156626506026</v>
      </c>
      <c r="I155" s="19"/>
      <c r="J155" s="19"/>
      <c r="K155" s="19"/>
      <c r="L155" s="19"/>
      <c r="M155" s="19"/>
      <c r="N155" s="19"/>
      <c r="O155" s="24"/>
      <c r="Q155" s="13"/>
      <c r="R155" s="27"/>
      <c r="S155" s="10"/>
      <c r="T155" s="10"/>
      <c r="U155" s="10"/>
      <c r="V155" s="10"/>
      <c r="W155" s="10"/>
      <c r="X155" s="27"/>
    </row>
    <row r="156" spans="1:24" ht="15.75" customHeight="1" x14ac:dyDescent="0.2">
      <c r="C156" s="19"/>
      <c r="D156" s="240" t="s">
        <v>150</v>
      </c>
      <c r="E156" s="241"/>
      <c r="F156" s="235">
        <v>10</v>
      </c>
      <c r="G156" s="236">
        <f t="shared" si="4"/>
        <v>15.625</v>
      </c>
      <c r="H156" s="246">
        <f t="shared" si="5"/>
        <v>12.048192771084338</v>
      </c>
      <c r="I156" s="19"/>
      <c r="J156" s="19"/>
      <c r="K156" s="19"/>
      <c r="L156" s="19"/>
      <c r="M156" s="19"/>
      <c r="N156" s="19"/>
      <c r="O156" s="24"/>
      <c r="Q156" s="13"/>
    </row>
    <row r="157" spans="1:24" ht="15.75" customHeight="1" x14ac:dyDescent="0.2">
      <c r="C157" s="19"/>
      <c r="D157" s="65" t="s">
        <v>146</v>
      </c>
      <c r="E157" s="125"/>
      <c r="F157" s="23">
        <f>SUM(F158:F159)</f>
        <v>2</v>
      </c>
      <c r="G157" s="45">
        <f t="shared" si="4"/>
        <v>3.125</v>
      </c>
      <c r="H157" s="45">
        <f t="shared" si="5"/>
        <v>2.4096385542168677</v>
      </c>
      <c r="I157" s="19"/>
      <c r="J157" s="19"/>
      <c r="K157" s="19"/>
      <c r="L157" s="19"/>
      <c r="M157" s="19"/>
      <c r="N157" s="19"/>
      <c r="O157" s="24"/>
      <c r="Q157" s="13"/>
    </row>
    <row r="158" spans="1:24" ht="15.75" customHeight="1" x14ac:dyDescent="0.2">
      <c r="C158" s="19"/>
      <c r="D158" s="223" t="s">
        <v>59</v>
      </c>
      <c r="E158" s="237"/>
      <c r="F158" s="123">
        <v>1</v>
      </c>
      <c r="G158" s="238">
        <f t="shared" si="4"/>
        <v>1.5625</v>
      </c>
      <c r="H158" s="219">
        <f t="shared" si="5"/>
        <v>1.2048192771084338</v>
      </c>
      <c r="I158" s="19"/>
      <c r="J158" s="19"/>
      <c r="K158" s="19"/>
      <c r="L158" s="19"/>
      <c r="M158" s="19"/>
      <c r="N158" s="19"/>
      <c r="O158" s="24"/>
      <c r="Q158" s="13"/>
    </row>
    <row r="159" spans="1:24" ht="15.75" customHeight="1" x14ac:dyDescent="0.2">
      <c r="C159" s="19"/>
      <c r="D159" s="240" t="s">
        <v>158</v>
      </c>
      <c r="E159" s="241"/>
      <c r="F159" s="247">
        <v>1</v>
      </c>
      <c r="G159" s="248">
        <f t="shared" si="4"/>
        <v>1.5625</v>
      </c>
      <c r="H159" s="246">
        <f t="shared" si="5"/>
        <v>1.2048192771084338</v>
      </c>
      <c r="I159" s="19"/>
      <c r="J159" s="19"/>
      <c r="K159" s="19"/>
      <c r="L159" s="19"/>
      <c r="M159" s="19"/>
      <c r="N159" s="19"/>
      <c r="O159" s="24"/>
      <c r="Q159" s="13"/>
    </row>
    <row r="160" spans="1:24" ht="15.75" customHeight="1" x14ac:dyDescent="0.2">
      <c r="C160" s="19"/>
      <c r="D160" s="191" t="s">
        <v>144</v>
      </c>
      <c r="E160" s="26"/>
      <c r="F160" s="23">
        <f>F161</f>
        <v>42</v>
      </c>
      <c r="G160" s="45">
        <f t="shared" si="4"/>
        <v>65.625</v>
      </c>
      <c r="H160" s="45">
        <f t="shared" si="5"/>
        <v>50.602409638554214</v>
      </c>
      <c r="I160" s="19"/>
      <c r="J160" s="19"/>
      <c r="K160" s="19"/>
      <c r="L160" s="19"/>
      <c r="M160" s="19"/>
      <c r="N160" s="19"/>
      <c r="O160" s="24"/>
      <c r="Q160" s="13"/>
    </row>
    <row r="161" spans="3:17" ht="15.75" customHeight="1" x14ac:dyDescent="0.2">
      <c r="C161" s="19"/>
      <c r="D161" s="206" t="s">
        <v>145</v>
      </c>
      <c r="E161" s="66"/>
      <c r="F161" s="41">
        <f>SUM(F162:F174)</f>
        <v>42</v>
      </c>
      <c r="G161" s="45">
        <f t="shared" si="4"/>
        <v>65.625</v>
      </c>
      <c r="H161" s="45">
        <f t="shared" si="5"/>
        <v>50.602409638554214</v>
      </c>
      <c r="I161" s="19"/>
      <c r="J161" s="19"/>
      <c r="K161" s="19"/>
      <c r="L161" s="19"/>
      <c r="M161" s="19"/>
      <c r="N161" s="19"/>
      <c r="O161" s="24"/>
      <c r="Q161" s="13"/>
    </row>
    <row r="162" spans="3:17" ht="15.75" customHeight="1" x14ac:dyDescent="0.2">
      <c r="C162" s="94"/>
      <c r="D162" s="249" t="s">
        <v>44</v>
      </c>
      <c r="E162" s="138"/>
      <c r="F162" s="139">
        <v>2</v>
      </c>
      <c r="G162" s="250">
        <f t="shared" si="4"/>
        <v>3.125</v>
      </c>
      <c r="H162" s="216">
        <f t="shared" si="5"/>
        <v>2.4096385542168677</v>
      </c>
      <c r="I162" s="19"/>
      <c r="J162" s="19"/>
      <c r="K162" s="19"/>
      <c r="L162" s="19"/>
      <c r="M162" s="19"/>
      <c r="N162" s="19"/>
      <c r="O162" s="24"/>
      <c r="Q162" s="13"/>
    </row>
    <row r="163" spans="3:17" ht="15.75" customHeight="1" x14ac:dyDescent="0.2">
      <c r="C163" s="94"/>
      <c r="D163" s="253" t="s">
        <v>46</v>
      </c>
      <c r="E163" s="254"/>
      <c r="F163" s="255">
        <v>2</v>
      </c>
      <c r="G163" s="256">
        <f t="shared" si="4"/>
        <v>3.125</v>
      </c>
      <c r="H163" s="257">
        <f t="shared" si="5"/>
        <v>2.4096385542168677</v>
      </c>
      <c r="I163" s="19"/>
      <c r="J163" s="19"/>
      <c r="K163" s="19"/>
      <c r="L163" s="19"/>
      <c r="M163" s="19"/>
      <c r="N163" s="19"/>
      <c r="O163" s="24"/>
      <c r="Q163" s="13"/>
    </row>
    <row r="164" spans="3:17" ht="15.75" customHeight="1" x14ac:dyDescent="0.2">
      <c r="C164" s="94"/>
      <c r="D164" s="253" t="s">
        <v>45</v>
      </c>
      <c r="E164" s="254"/>
      <c r="F164" s="255">
        <v>10</v>
      </c>
      <c r="G164" s="256">
        <f t="shared" si="4"/>
        <v>15.625</v>
      </c>
      <c r="H164" s="257">
        <f t="shared" si="5"/>
        <v>12.048192771084338</v>
      </c>
      <c r="I164" s="19"/>
      <c r="J164" s="19"/>
      <c r="K164" s="19"/>
      <c r="L164" s="19"/>
      <c r="M164" s="19"/>
      <c r="N164" s="19"/>
      <c r="O164" s="24"/>
      <c r="Q164" s="13"/>
    </row>
    <row r="165" spans="3:17" ht="15.75" customHeight="1" x14ac:dyDescent="0.2">
      <c r="C165" s="25"/>
      <c r="D165" s="253" t="s">
        <v>160</v>
      </c>
      <c r="E165" s="254"/>
      <c r="F165" s="255">
        <v>2</v>
      </c>
      <c r="G165" s="256">
        <f t="shared" si="4"/>
        <v>3.125</v>
      </c>
      <c r="H165" s="257">
        <f>(F165*100)/$G$16</f>
        <v>2.4096385542168677</v>
      </c>
      <c r="I165" s="19"/>
      <c r="J165" s="19"/>
      <c r="K165" s="19"/>
      <c r="L165" s="19"/>
      <c r="M165" s="19"/>
      <c r="N165" s="19"/>
      <c r="O165" s="24"/>
      <c r="Q165" s="13"/>
    </row>
    <row r="166" spans="3:17" ht="15.75" customHeight="1" x14ac:dyDescent="0.2">
      <c r="C166" s="94"/>
      <c r="D166" s="253" t="s">
        <v>47</v>
      </c>
      <c r="E166" s="254"/>
      <c r="F166" s="255">
        <v>1</v>
      </c>
      <c r="G166" s="256">
        <f t="shared" si="4"/>
        <v>1.5625</v>
      </c>
      <c r="H166" s="257">
        <f>(F166*100)/$G$16</f>
        <v>1.2048192771084338</v>
      </c>
      <c r="I166" s="19"/>
      <c r="J166" s="19"/>
      <c r="K166" s="19"/>
      <c r="L166" s="19"/>
      <c r="M166" s="19"/>
      <c r="N166" s="19"/>
      <c r="O166" s="24"/>
      <c r="Q166" s="13"/>
    </row>
    <row r="167" spans="3:17" ht="15.75" customHeight="1" x14ac:dyDescent="0.2">
      <c r="C167" s="94"/>
      <c r="D167" s="253" t="s">
        <v>151</v>
      </c>
      <c r="E167" s="254"/>
      <c r="F167" s="255">
        <v>7</v>
      </c>
      <c r="G167" s="256">
        <f t="shared" si="4"/>
        <v>10.9375</v>
      </c>
      <c r="H167" s="257">
        <f t="shared" si="5"/>
        <v>8.4337349397590362</v>
      </c>
      <c r="I167" s="19"/>
      <c r="J167" s="19"/>
      <c r="K167" s="19"/>
      <c r="L167" s="19"/>
      <c r="M167" s="19"/>
      <c r="N167" s="19"/>
      <c r="O167" s="24"/>
      <c r="Q167" s="13"/>
    </row>
    <row r="168" spans="3:17" ht="15.75" customHeight="1" x14ac:dyDescent="0.2">
      <c r="C168" s="94"/>
      <c r="D168" s="253" t="s">
        <v>152</v>
      </c>
      <c r="E168" s="254"/>
      <c r="F168" s="255">
        <v>1</v>
      </c>
      <c r="G168" s="256">
        <f t="shared" si="4"/>
        <v>1.5625</v>
      </c>
      <c r="H168" s="257">
        <f t="shared" si="5"/>
        <v>1.2048192771084338</v>
      </c>
      <c r="I168" s="19"/>
      <c r="J168" s="19"/>
      <c r="K168" s="19"/>
      <c r="L168" s="19"/>
      <c r="M168" s="19"/>
      <c r="N168" s="19"/>
      <c r="O168" s="24"/>
      <c r="Q168" s="13"/>
    </row>
    <row r="169" spans="3:17" ht="15.75" customHeight="1" x14ac:dyDescent="0.2">
      <c r="C169" s="94"/>
      <c r="D169" s="253" t="s">
        <v>155</v>
      </c>
      <c r="E169" s="254"/>
      <c r="F169" s="255">
        <v>5</v>
      </c>
      <c r="G169" s="256">
        <f t="shared" si="4"/>
        <v>7.8125</v>
      </c>
      <c r="H169" s="257">
        <f t="shared" si="5"/>
        <v>6.024096385542169</v>
      </c>
      <c r="I169" s="19"/>
      <c r="J169" s="19"/>
      <c r="K169" s="19"/>
      <c r="L169" s="19"/>
      <c r="M169" s="19"/>
      <c r="N169" s="19"/>
      <c r="O169" s="24"/>
      <c r="Q169" s="13"/>
    </row>
    <row r="170" spans="3:17" ht="15.75" customHeight="1" x14ac:dyDescent="0.2">
      <c r="C170" s="25"/>
      <c r="D170" s="253" t="s">
        <v>153</v>
      </c>
      <c r="E170" s="254"/>
      <c r="F170" s="255">
        <v>8</v>
      </c>
      <c r="G170" s="256">
        <f t="shared" si="4"/>
        <v>12.5</v>
      </c>
      <c r="H170" s="257">
        <f t="shared" si="5"/>
        <v>9.6385542168674707</v>
      </c>
      <c r="I170" s="19"/>
      <c r="J170" s="19"/>
      <c r="K170" s="19"/>
      <c r="L170" s="19"/>
      <c r="M170" s="19"/>
      <c r="N170" s="19"/>
      <c r="O170" s="24"/>
      <c r="Q170" s="13"/>
    </row>
    <row r="171" spans="3:17" ht="15.75" customHeight="1" x14ac:dyDescent="0.2">
      <c r="C171" s="25"/>
      <c r="D171" s="253" t="s">
        <v>156</v>
      </c>
      <c r="E171" s="254"/>
      <c r="F171" s="255">
        <v>1</v>
      </c>
      <c r="G171" s="256">
        <f t="shared" si="4"/>
        <v>1.5625</v>
      </c>
      <c r="H171" s="257">
        <f t="shared" si="5"/>
        <v>1.2048192771084338</v>
      </c>
      <c r="I171" s="19"/>
      <c r="J171" s="19"/>
      <c r="K171" s="19"/>
      <c r="L171" s="19"/>
      <c r="M171" s="19"/>
      <c r="N171" s="19"/>
      <c r="O171" s="24"/>
      <c r="Q171" s="13"/>
    </row>
    <row r="172" spans="3:17" ht="15.75" customHeight="1" x14ac:dyDescent="0.2">
      <c r="C172" s="94"/>
      <c r="D172" s="253" t="s">
        <v>159</v>
      </c>
      <c r="E172" s="254"/>
      <c r="F172" s="255">
        <v>1</v>
      </c>
      <c r="G172" s="256">
        <f t="shared" si="4"/>
        <v>1.5625</v>
      </c>
      <c r="H172" s="257">
        <f>(F172*100)/$G$16</f>
        <v>1.2048192771084338</v>
      </c>
      <c r="I172" s="19"/>
      <c r="J172" s="19"/>
      <c r="K172" s="19"/>
      <c r="L172" s="19"/>
      <c r="M172" s="19"/>
      <c r="N172" s="19"/>
      <c r="O172" s="24"/>
      <c r="Q172" s="13"/>
    </row>
    <row r="173" spans="3:17" ht="15.75" customHeight="1" x14ac:dyDescent="0.2">
      <c r="C173" s="25"/>
      <c r="D173" s="253" t="s">
        <v>161</v>
      </c>
      <c r="E173" s="254"/>
      <c r="F173" s="255">
        <v>1</v>
      </c>
      <c r="G173" s="256">
        <f t="shared" si="4"/>
        <v>1.5625</v>
      </c>
      <c r="H173" s="257">
        <f t="shared" si="5"/>
        <v>1.2048192771084338</v>
      </c>
      <c r="I173" s="19"/>
      <c r="J173" s="19"/>
      <c r="K173" s="19"/>
      <c r="L173" s="19"/>
      <c r="M173" s="19"/>
      <c r="N173" s="19"/>
      <c r="O173" s="24"/>
      <c r="Q173" s="13"/>
    </row>
    <row r="174" spans="3:17" ht="15.75" customHeight="1" x14ac:dyDescent="0.2">
      <c r="C174" s="25"/>
      <c r="D174" s="222" t="s">
        <v>60</v>
      </c>
      <c r="E174" s="251"/>
      <c r="F174" s="40">
        <v>1</v>
      </c>
      <c r="G174" s="252">
        <f t="shared" si="4"/>
        <v>1.5625</v>
      </c>
      <c r="H174" s="221">
        <f t="shared" si="5"/>
        <v>1.2048192771084338</v>
      </c>
      <c r="I174" s="19"/>
      <c r="J174" s="19"/>
      <c r="K174" s="19"/>
      <c r="L174" s="19"/>
      <c r="M174" s="19"/>
      <c r="N174" s="19"/>
      <c r="O174" s="24"/>
      <c r="Q174" s="13"/>
    </row>
    <row r="175" spans="3:17" ht="15.75" customHeight="1" x14ac:dyDescent="0.2">
      <c r="C175" s="25"/>
      <c r="D175" s="30" t="s">
        <v>50</v>
      </c>
      <c r="E175" s="26"/>
      <c r="F175" s="23">
        <f>F176</f>
        <v>1</v>
      </c>
      <c r="G175" s="45">
        <f t="shared" ref="G175:G176" si="6">F175*100/$F$177</f>
        <v>1.5625</v>
      </c>
      <c r="H175" s="45">
        <f t="shared" si="5"/>
        <v>1.2048192771084338</v>
      </c>
      <c r="I175" s="19"/>
      <c r="J175" s="19"/>
      <c r="K175" s="19"/>
      <c r="L175" s="19"/>
      <c r="M175" s="19"/>
      <c r="N175" s="19"/>
      <c r="O175" s="24"/>
      <c r="Q175" s="13"/>
    </row>
    <row r="176" spans="3:17" ht="15.75" customHeight="1" x14ac:dyDescent="0.2">
      <c r="C176" s="25"/>
      <c r="D176" s="69" t="s">
        <v>61</v>
      </c>
      <c r="E176" s="70"/>
      <c r="F176" s="123">
        <v>1</v>
      </c>
      <c r="G176" s="64">
        <f t="shared" si="6"/>
        <v>1.5625</v>
      </c>
      <c r="H176" s="168">
        <f t="shared" si="5"/>
        <v>1.2048192771084338</v>
      </c>
      <c r="I176" s="19"/>
      <c r="J176" s="19"/>
      <c r="K176" s="19"/>
      <c r="L176" s="19"/>
      <c r="M176" s="19"/>
      <c r="N176" s="19"/>
      <c r="O176" s="24"/>
      <c r="Q176" s="13"/>
    </row>
    <row r="177" spans="3:17" ht="15.75" customHeight="1" x14ac:dyDescent="0.2">
      <c r="C177" s="188"/>
      <c r="D177" s="60" t="s">
        <v>113</v>
      </c>
      <c r="E177" s="61"/>
      <c r="F177" s="62">
        <f>F153+F160+F175+F147</f>
        <v>64</v>
      </c>
      <c r="G177" s="59">
        <f>G153+G160+G175+G147</f>
        <v>100</v>
      </c>
      <c r="H177" s="59">
        <f>H153+H160+H175+H147</f>
        <v>77.108433734939737</v>
      </c>
      <c r="J177" s="27"/>
      <c r="K177" s="13"/>
      <c r="N177" s="13"/>
      <c r="Q177" s="13"/>
    </row>
    <row r="178" spans="3:17" ht="15.75" customHeight="1" x14ac:dyDescent="0.2">
      <c r="C178" s="188"/>
      <c r="D178" s="183" t="s">
        <v>77</v>
      </c>
    </row>
    <row r="179" spans="3:17" ht="15.75" customHeight="1" x14ac:dyDescent="0.2">
      <c r="D179" s="184" t="s">
        <v>78</v>
      </c>
    </row>
    <row r="180" spans="3:17" ht="15.75" customHeight="1" x14ac:dyDescent="0.2"/>
    <row r="181" spans="3:17" ht="15.95" customHeight="1" x14ac:dyDescent="0.2">
      <c r="D181" s="39" t="s">
        <v>162</v>
      </c>
      <c r="E181" s="188"/>
      <c r="F181" s="27"/>
      <c r="G181" s="27"/>
    </row>
    <row r="182" spans="3:17" ht="6.75" customHeight="1" x14ac:dyDescent="0.2"/>
    <row r="183" spans="3:17" ht="18" customHeight="1" x14ac:dyDescent="0.2">
      <c r="D183" s="95"/>
      <c r="E183" s="106"/>
      <c r="F183" s="107"/>
      <c r="G183" s="169">
        <v>2025</v>
      </c>
    </row>
    <row r="184" spans="3:17" ht="18" customHeight="1" x14ac:dyDescent="0.2">
      <c r="D184" s="218" t="s">
        <v>79</v>
      </c>
      <c r="E184" s="116"/>
      <c r="F184" s="117"/>
      <c r="G184" s="118">
        <v>82</v>
      </c>
    </row>
    <row r="185" spans="3:17" ht="15.75" customHeight="1" x14ac:dyDescent="0.2">
      <c r="D185" s="210" t="s">
        <v>163</v>
      </c>
      <c r="E185" s="108"/>
      <c r="F185" s="108"/>
      <c r="G185" s="98">
        <v>47</v>
      </c>
    </row>
    <row r="186" spans="3:17" ht="15.95" customHeight="1" x14ac:dyDescent="0.2">
      <c r="D186" s="211" t="s">
        <v>164</v>
      </c>
      <c r="E186" s="109"/>
      <c r="F186" s="109"/>
      <c r="G186" s="99">
        <v>34</v>
      </c>
    </row>
    <row r="187" spans="3:17" ht="15.95" customHeight="1" x14ac:dyDescent="0.2">
      <c r="D187" s="205" t="s">
        <v>165</v>
      </c>
      <c r="E187" s="110"/>
      <c r="F187" s="110"/>
      <c r="G187" s="100">
        <v>1</v>
      </c>
    </row>
    <row r="188" spans="3:17" ht="15.95" customHeight="1" x14ac:dyDescent="0.2">
      <c r="C188" s="18"/>
      <c r="D188" s="258" t="s">
        <v>166</v>
      </c>
      <c r="E188" s="259"/>
      <c r="F188" s="260"/>
      <c r="G188" s="261">
        <v>33</v>
      </c>
    </row>
    <row r="189" spans="3:17" ht="15.95" customHeight="1" x14ac:dyDescent="0.2">
      <c r="C189" s="18"/>
      <c r="D189" s="265" t="s">
        <v>167</v>
      </c>
      <c r="E189" s="266"/>
      <c r="F189" s="267"/>
      <c r="G189" s="268">
        <v>20</v>
      </c>
    </row>
    <row r="190" spans="3:17" ht="15.95" customHeight="1" x14ac:dyDescent="0.2">
      <c r="C190" s="18"/>
      <c r="D190" s="215" t="s">
        <v>168</v>
      </c>
      <c r="E190" s="262"/>
      <c r="F190" s="263"/>
      <c r="G190" s="264">
        <v>13</v>
      </c>
    </row>
    <row r="191" spans="3:17" ht="15.95" customHeight="1" x14ac:dyDescent="0.2">
      <c r="C191" s="18"/>
      <c r="D191" s="217" t="s">
        <v>169</v>
      </c>
      <c r="E191" s="111"/>
      <c r="F191" s="113"/>
      <c r="G191" s="112">
        <v>1</v>
      </c>
    </row>
    <row r="192" spans="3:17" ht="15.75" customHeight="1" x14ac:dyDescent="0.2">
      <c r="D192" s="183" t="s">
        <v>77</v>
      </c>
    </row>
    <row r="193" spans="4:4" ht="15.75" customHeight="1" x14ac:dyDescent="0.2">
      <c r="D193" s="184" t="s">
        <v>78</v>
      </c>
    </row>
    <row r="194" spans="4:4" ht="15.95" customHeight="1" x14ac:dyDescent="0.2">
      <c r="D194" s="28"/>
    </row>
    <row r="196" spans="4:4" ht="15.95" customHeight="1" x14ac:dyDescent="0.2"/>
    <row r="197" spans="4:4" ht="15.95" customHeight="1" x14ac:dyDescent="0.2"/>
    <row r="198" spans="4:4" ht="15.95" customHeight="1" x14ac:dyDescent="0.2"/>
    <row r="199" spans="4:4" ht="15.95" customHeight="1" x14ac:dyDescent="0.2"/>
    <row r="200" spans="4:4" ht="15.95" customHeight="1" x14ac:dyDescent="0.2"/>
    <row r="201" spans="4:4" ht="15.95" customHeight="1" x14ac:dyDescent="0.2"/>
    <row r="202" spans="4:4" ht="15.95" customHeight="1" x14ac:dyDescent="0.2"/>
    <row r="203" spans="4:4" ht="15.95" customHeight="1" x14ac:dyDescent="0.2"/>
    <row r="204" spans="4:4" ht="15.95" customHeight="1" x14ac:dyDescent="0.2"/>
    <row r="205" spans="4:4" ht="15.95" customHeight="1" x14ac:dyDescent="0.2"/>
    <row r="206" spans="4:4" ht="15.95" customHeight="1" x14ac:dyDescent="0.2"/>
    <row r="207" spans="4:4" ht="15.95" customHeight="1" x14ac:dyDescent="0.2"/>
    <row r="208" spans="4:4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</sheetData>
  <mergeCells count="3">
    <mergeCell ref="D106:E106"/>
    <mergeCell ref="D105:E105"/>
    <mergeCell ref="D104:E104"/>
  </mergeCells>
  <phoneticPr fontId="0" type="noConversion"/>
  <pageMargins left="0.6692913385826772" right="0.47244094488188981" top="0.39370078740157483" bottom="0.6692913385826772" header="0" footer="0"/>
  <pageSetup paperSize="9" scale="96" fitToHeight="0" orientation="portrait" r:id="rId1"/>
  <headerFooter alignWithMargins="0"/>
  <rowBreaks count="5" manualBreakCount="5">
    <brk id="47" min="2" max="11" man="1"/>
    <brk id="88" min="2" max="11" man="1"/>
    <brk id="110" min="2" max="11" man="1"/>
    <brk id="143" min="2" max="11" man="1"/>
    <brk id="180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&gt;&gt;AURKIBIDEA&lt;&lt;</vt:lpstr>
      <vt:lpstr>INFORMAZIO_OROKORRA</vt:lpstr>
      <vt:lpstr>LABURPEN KOADROA</vt:lpstr>
      <vt:lpstr>ARRETA_KOMUNITARIOA</vt:lpstr>
      <vt:lpstr>'&gt;&gt;AURKIBIDEA&lt;&lt;'!Área_de_impresión</vt:lpstr>
      <vt:lpstr>ARRETA_KOMUNITARIOA!Área_de_impresión</vt:lpstr>
      <vt:lpstr>INFORMAZIO_OROKORRA!Área_de_impresión</vt:lpstr>
      <vt:lpstr>'LABURPEN KOADROA'!Área_de_impresión</vt:lpstr>
      <vt:lpstr>'&gt;&gt;AURKIBIDEA&lt;&lt;'!Títulos_a_imprimir</vt:lpstr>
      <vt:lpstr>ARRETA_KOMUNITARIOA!Títulos_a_imprimir</vt:lpstr>
      <vt:lpstr>INFORMAZIO_OROKORRA!Títulos_a_imprimir</vt:lpstr>
      <vt:lpstr>'LABURPEN KOADROA'!Títulos_a_imprimir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2026-06-26T10:51:44Z</cp:lastPrinted>
  <dcterms:created xsi:type="dcterms:W3CDTF">2009-07-10T13:25:11Z</dcterms:created>
  <dcterms:modified xsi:type="dcterms:W3CDTF">2026-06-26T10:53:32Z</dcterms:modified>
</cp:coreProperties>
</file>