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inos\docugen\PROYECTOS\OVGB\2026\1.TRABAJO\Cifras_xlsx_26\4_PARA_PUBLICAR_JUNIO\ARCHIVOS_DEF\"/>
    </mc:Choice>
  </mc:AlternateContent>
  <bookViews>
    <workbookView xWindow="0" yWindow="0" windowWidth="28800" windowHeight="11955" tabRatio="745"/>
  </bookViews>
  <sheets>
    <sheet name="&gt;&gt;AURKIBIDEA&lt;&lt;" sheetId="8" r:id="rId1"/>
    <sheet name="LABURPEN KOADROA" sheetId="24" r:id="rId2"/>
    <sheet name="FORALA_1 (OROKORRA)" sheetId="16" r:id="rId3"/>
    <sheet name="FORALA_2 (BIKOTE IND.)" sheetId="19" r:id="rId4"/>
    <sheet name="FORALA_3 (FAM. BARRUKOA)" sheetId="23" r:id="rId5"/>
    <sheet name="FORALA_4 (SEXU IND)" sheetId="18" r:id="rId6"/>
    <sheet name="UDALERRIAK_MANKOMUNITATEAK" sheetId="22" r:id="rId7"/>
  </sheets>
  <definedNames>
    <definedName name="_xlnm.Print_Area" localSheetId="0">'&gt;&gt;AURKIBIDEA&lt;&lt;'!$C$5:$G$44</definedName>
    <definedName name="_xlnm.Print_Area" localSheetId="2">'FORALA_1 (OROKORRA)'!$C$11:$BP$22</definedName>
    <definedName name="_xlnm.Print_Area" localSheetId="3">'FORALA_2 (BIKOTE IND.)'!$C$11:$M$108</definedName>
    <definedName name="_xlnm.Print_Area" localSheetId="4">'FORALA_3 (FAM. BARRUKOA)'!$C$11:$M$68</definedName>
    <definedName name="_xlnm.Print_Area" localSheetId="5">'FORALA_4 (SEXU IND)'!$C$11:$M$72</definedName>
    <definedName name="_xlnm.Print_Area" localSheetId="1">'LABURPEN KOADROA'!$C$12:$K$106</definedName>
    <definedName name="_xlnm.Print_Area" localSheetId="6">UDALERRIAK_MANKOMUNITATEAK!$C$9:$K$177</definedName>
    <definedName name="_xlnm.Print_Titles" localSheetId="0">'&gt;&gt;AURKIBIDEA&lt;&lt;'!$2:$5</definedName>
    <definedName name="_xlnm.Print_Titles" localSheetId="2">'FORALA_1 (OROKORRA)'!$2:$10</definedName>
    <definedName name="_xlnm.Print_Titles" localSheetId="3">'FORALA_2 (BIKOTE IND.)'!$2:$10</definedName>
    <definedName name="_xlnm.Print_Titles" localSheetId="4">'FORALA_3 (FAM. BARRUKOA)'!$2:$10</definedName>
    <definedName name="_xlnm.Print_Titles" localSheetId="5">'FORALA_4 (SEXU IND)'!$2:$10</definedName>
    <definedName name="_xlnm.Print_Titles" localSheetId="1">'LABURPEN KOADROA'!$2:$11</definedName>
    <definedName name="_xlnm.Print_Titles" localSheetId="6">UDALERRIAK_MANKOMUNITATEAK!$2:$8</definedName>
  </definedNames>
  <calcPr calcId="162913"/>
</workbook>
</file>

<file path=xl/calcChain.xml><?xml version="1.0" encoding="utf-8"?>
<calcChain xmlns="http://schemas.openxmlformats.org/spreadsheetml/2006/main">
  <c r="K43" i="22" l="1"/>
  <c r="K42" i="22"/>
  <c r="K40" i="22"/>
  <c r="K39" i="22"/>
  <c r="K38" i="22"/>
  <c r="K36" i="22"/>
  <c r="K35" i="22"/>
  <c r="K34" i="22"/>
  <c r="K33" i="22"/>
  <c r="K32" i="22"/>
  <c r="K31" i="22"/>
  <c r="K30" i="22"/>
  <c r="K29" i="22"/>
  <c r="K28" i="22"/>
  <c r="K27" i="22"/>
  <c r="K26" i="22"/>
  <c r="K25" i="22"/>
  <c r="K24" i="22"/>
  <c r="K23" i="22"/>
  <c r="K22" i="22"/>
  <c r="K21" i="22"/>
  <c r="K20" i="22"/>
  <c r="K19" i="22"/>
  <c r="K18" i="22"/>
  <c r="K17" i="22"/>
  <c r="K16" i="22"/>
  <c r="K15" i="22"/>
  <c r="G62" i="18" l="1"/>
  <c r="H53" i="23"/>
  <c r="H54" i="23"/>
  <c r="H51" i="23"/>
  <c r="G58" i="23"/>
  <c r="G98" i="19"/>
  <c r="H97" i="19" s="1"/>
  <c r="H37" i="19"/>
  <c r="I38" i="19" s="1"/>
  <c r="H60" i="18" l="1"/>
  <c r="H62" i="18"/>
  <c r="H82" i="19"/>
  <c r="H75" i="19"/>
  <c r="H96" i="19"/>
  <c r="I65" i="19"/>
  <c r="I39" i="19"/>
  <c r="H85" i="19" l="1"/>
  <c r="H78" i="19"/>
  <c r="H80" i="19"/>
  <c r="H79" i="19"/>
  <c r="H83" i="19"/>
  <c r="H81" i="19"/>
  <c r="I46" i="19" l="1"/>
  <c r="I67" i="19"/>
  <c r="I59" i="19"/>
  <c r="I55" i="19"/>
  <c r="I47" i="19"/>
  <c r="H56" i="23" l="1"/>
  <c r="H52" i="23"/>
  <c r="H57" i="23"/>
  <c r="H55" i="23"/>
  <c r="H16" i="18"/>
  <c r="I54" i="18" l="1"/>
  <c r="I55" i="18"/>
  <c r="I61" i="18"/>
  <c r="I60" i="18"/>
  <c r="I59" i="18"/>
  <c r="I57" i="18"/>
  <c r="I56" i="18"/>
  <c r="I58" i="18"/>
  <c r="I62" i="18"/>
  <c r="H58" i="23"/>
  <c r="H44" i="23"/>
  <c r="H16" i="19"/>
  <c r="H17" i="23"/>
  <c r="H31" i="23"/>
  <c r="H95" i="19"/>
  <c r="I51" i="23" l="1"/>
  <c r="I53" i="23"/>
  <c r="I54" i="23"/>
  <c r="I96" i="19"/>
  <c r="I75" i="19"/>
  <c r="I82" i="19"/>
  <c r="I97" i="19"/>
  <c r="I56" i="23"/>
  <c r="I55" i="23"/>
  <c r="I57" i="23"/>
  <c r="I52" i="23"/>
  <c r="I78" i="19"/>
  <c r="I81" i="19"/>
  <c r="I83" i="19"/>
  <c r="I79" i="19"/>
  <c r="I80" i="19"/>
  <c r="I63" i="19"/>
  <c r="I64" i="19"/>
  <c r="I41" i="19"/>
  <c r="I62" i="19"/>
  <c r="I89" i="19"/>
  <c r="I14" i="19"/>
  <c r="I15" i="19"/>
  <c r="I93" i="19"/>
  <c r="I91" i="19"/>
  <c r="H94" i="19"/>
  <c r="H77" i="19"/>
  <c r="H90" i="19"/>
  <c r="H92" i="19"/>
  <c r="H88" i="19"/>
  <c r="I86" i="19"/>
  <c r="I76" i="19"/>
  <c r="I84" i="19"/>
  <c r="H76" i="19"/>
  <c r="H84" i="19"/>
  <c r="H86" i="19"/>
  <c r="H98" i="19" s="1"/>
  <c r="H93" i="19"/>
  <c r="H89" i="19"/>
  <c r="I85" i="19"/>
  <c r="I88" i="19"/>
  <c r="I90" i="19"/>
  <c r="I92" i="19"/>
  <c r="H91" i="19"/>
  <c r="I77" i="19"/>
  <c r="I95" i="19"/>
  <c r="I94" i="19"/>
  <c r="I44" i="19"/>
  <c r="I61" i="19"/>
  <c r="I58" i="19"/>
  <c r="I54" i="19"/>
  <c r="I50" i="19"/>
  <c r="I48" i="19"/>
  <c r="I40" i="19"/>
  <c r="I57" i="19"/>
  <c r="I53" i="19"/>
  <c r="I42" i="19"/>
  <c r="I66" i="19"/>
  <c r="I56" i="19"/>
  <c r="I51" i="19"/>
  <c r="I43" i="19"/>
  <c r="I68" i="19"/>
  <c r="I60" i="19"/>
  <c r="I52" i="19"/>
  <c r="I49" i="19"/>
  <c r="I45" i="19"/>
  <c r="I27" i="23"/>
  <c r="I24" i="23"/>
  <c r="I30" i="23"/>
  <c r="I26" i="23"/>
  <c r="I29" i="23"/>
  <c r="I25" i="23"/>
  <c r="I28" i="23"/>
  <c r="I42" i="23"/>
  <c r="I43" i="23"/>
  <c r="I39" i="23"/>
  <c r="I41" i="23"/>
  <c r="I38" i="23"/>
  <c r="I40" i="23"/>
  <c r="I16" i="23"/>
  <c r="I17" i="23"/>
  <c r="I14" i="23"/>
  <c r="I15" i="23"/>
  <c r="I58" i="23" l="1"/>
  <c r="I37" i="19"/>
  <c r="I98" i="19"/>
  <c r="H56" i="18"/>
  <c r="H54" i="18"/>
  <c r="H55" i="18"/>
  <c r="I44" i="23"/>
  <c r="H87" i="19"/>
  <c r="I87" i="19"/>
  <c r="I31" i="23"/>
  <c r="I16" i="19" l="1"/>
  <c r="H59" i="18" l="1"/>
  <c r="H61" i="18"/>
  <c r="H30" i="19" l="1"/>
  <c r="H30" i="18"/>
  <c r="H47" i="18"/>
  <c r="H58" i="18"/>
  <c r="AA17" i="16"/>
  <c r="X17" i="16"/>
  <c r="U17" i="16"/>
  <c r="R17" i="16"/>
  <c r="O17" i="16"/>
  <c r="L17" i="16"/>
  <c r="I17" i="16"/>
  <c r="F17" i="16"/>
  <c r="AA16" i="16"/>
  <c r="X16" i="16"/>
  <c r="U16" i="16"/>
  <c r="R16" i="16"/>
  <c r="O16" i="16"/>
  <c r="L16" i="16"/>
  <c r="I16" i="16"/>
  <c r="F16" i="16"/>
  <c r="I41" i="18" l="1"/>
  <c r="I42" i="18"/>
  <c r="I43" i="18"/>
  <c r="I44" i="18"/>
  <c r="I45" i="18"/>
  <c r="I46" i="18"/>
  <c r="I23" i="19"/>
  <c r="I24" i="19"/>
  <c r="I28" i="19"/>
  <c r="I26" i="19"/>
  <c r="I25" i="19"/>
  <c r="I29" i="19"/>
  <c r="I27" i="19"/>
  <c r="I28" i="18"/>
  <c r="I29" i="18"/>
  <c r="I25" i="18"/>
  <c r="I26" i="18"/>
  <c r="I23" i="18"/>
  <c r="I24" i="18"/>
  <c r="I27" i="18"/>
  <c r="I40" i="18"/>
  <c r="I37" i="18"/>
  <c r="I39" i="18"/>
  <c r="I38" i="18"/>
  <c r="H57" i="18"/>
  <c r="I30" i="19" l="1"/>
  <c r="I30" i="18"/>
  <c r="I47" i="18"/>
</calcChain>
</file>

<file path=xl/sharedStrings.xml><?xml version="1.0" encoding="utf-8"?>
<sst xmlns="http://schemas.openxmlformats.org/spreadsheetml/2006/main" count="1097" uniqueCount="255">
  <si>
    <t>F</t>
  </si>
  <si>
    <t>p</t>
  </si>
  <si>
    <t>-</t>
  </si>
  <si>
    <t>Amorebieta-Etxano</t>
  </si>
  <si>
    <t>Arakaldo</t>
  </si>
  <si>
    <t>Arrigorriaga</t>
  </si>
  <si>
    <t>Barakaldo</t>
  </si>
  <si>
    <t>Basauri</t>
  </si>
  <si>
    <t>Bermeo</t>
  </si>
  <si>
    <t>Bilbao</t>
  </si>
  <si>
    <t>Durango</t>
  </si>
  <si>
    <t>Erandio</t>
  </si>
  <si>
    <t>Ermua</t>
  </si>
  <si>
    <t>Etxebarri</t>
  </si>
  <si>
    <t>Galdakao</t>
  </si>
  <si>
    <t>Gatika</t>
  </si>
  <si>
    <t>Getxo</t>
  </si>
  <si>
    <t>Leioa</t>
  </si>
  <si>
    <t>Mallabia</t>
  </si>
  <si>
    <t>Muskiz</t>
  </si>
  <si>
    <t>Ortuella</t>
  </si>
  <si>
    <t>Orozko</t>
  </si>
  <si>
    <t>Portugalete</t>
  </si>
  <si>
    <t>Santurtzi</t>
  </si>
  <si>
    <t>Sestao</t>
  </si>
  <si>
    <t>Ugao-Miraballes</t>
  </si>
  <si>
    <t>Zaratamo</t>
  </si>
  <si>
    <t>Zeberio</t>
  </si>
  <si>
    <t>Zierbena</t>
  </si>
  <si>
    <t>ARRATIA</t>
  </si>
  <si>
    <t>BUSTURIALDEA</t>
  </si>
  <si>
    <t>LEA-ARTIBAI</t>
  </si>
  <si>
    <t>TXORIERRI</t>
  </si>
  <si>
    <t>Busturialdea</t>
  </si>
  <si>
    <t>Valle de Trápaga-Trapagaran</t>
  </si>
  <si>
    <t>Urduña/Orduña</t>
  </si>
  <si>
    <t>Maruri-Jatabe</t>
  </si>
  <si>
    <t xml:space="preserve">       </t>
  </si>
  <si>
    <t xml:space="preserve">                      </t>
  </si>
  <si>
    <t xml:space="preserve">                          </t>
  </si>
  <si>
    <t>%</t>
  </si>
  <si>
    <t>EUROPA</t>
  </si>
  <si>
    <t>Lea Ibarra</t>
  </si>
  <si>
    <t>URIBE KOSTA</t>
  </si>
  <si>
    <t>LEA IBARRA</t>
  </si>
  <si>
    <t>Abanto y Ciérvana-Abanto Zierbena</t>
  </si>
  <si>
    <t>Fruiz</t>
  </si>
  <si>
    <t xml:space="preserve">Barakaldo </t>
  </si>
  <si>
    <t>MAGREB</t>
  </si>
  <si>
    <t>Mungialde</t>
  </si>
  <si>
    <t>MUNGIALDE</t>
  </si>
  <si>
    <t xml:space="preserve">Erandio </t>
  </si>
  <si>
    <r>
      <t>Portugalete</t>
    </r>
    <r>
      <rPr>
        <vertAlign val="superscript"/>
        <sz val="8"/>
        <rFont val="Arial"/>
        <family val="2"/>
      </rPr>
      <t xml:space="preserve"> </t>
    </r>
  </si>
  <si>
    <t>BOLIVIA</t>
  </si>
  <si>
    <t>VENEZUELA</t>
  </si>
  <si>
    <t>(')</t>
  </si>
  <si>
    <t>Derio</t>
  </si>
  <si>
    <t>Igorre</t>
  </si>
  <si>
    <t>Zalla</t>
  </si>
  <si>
    <t>Bakio</t>
  </si>
  <si>
    <t>Güeñes</t>
  </si>
  <si>
    <t>Abanto y Ciérv-Abanto Zierb.</t>
  </si>
  <si>
    <t>[1]</t>
  </si>
  <si>
    <t xml:space="preserve">Bilbao </t>
  </si>
  <si>
    <t>Arrankudiaga-Zollo</t>
  </si>
  <si>
    <t>ARGENTINA</t>
  </si>
  <si>
    <t>Berango</t>
  </si>
  <si>
    <t>Elorrio</t>
  </si>
  <si>
    <t>Lezama</t>
  </si>
  <si>
    <t>Balmaseda</t>
  </si>
  <si>
    <t>Gorliz</t>
  </si>
  <si>
    <t>Lemoa</t>
  </si>
  <si>
    <t>Ondarroa</t>
  </si>
  <si>
    <t xml:space="preserve">Sestao </t>
  </si>
  <si>
    <t>Mungia</t>
  </si>
  <si>
    <t>Atxondo</t>
  </si>
  <si>
    <t>Iurreta</t>
  </si>
  <si>
    <t>Alonsotegi</t>
  </si>
  <si>
    <t>Sondika</t>
  </si>
  <si>
    <t>SENEGAL</t>
  </si>
  <si>
    <t>ASIA</t>
  </si>
  <si>
    <t>HONDURAS</t>
  </si>
  <si>
    <t>BRASIL</t>
  </si>
  <si>
    <t>Usansolo</t>
  </si>
  <si>
    <r>
      <t>Lea-Artibai</t>
    </r>
    <r>
      <rPr>
        <vertAlign val="superscript"/>
        <sz val="8"/>
        <rFont val="Arial"/>
        <family val="2"/>
      </rPr>
      <t>3</t>
    </r>
  </si>
  <si>
    <r>
      <t>Uribe Kosta</t>
    </r>
    <r>
      <rPr>
        <vertAlign val="superscript"/>
        <sz val="8"/>
        <rFont val="Arial"/>
        <family val="2"/>
      </rPr>
      <t>4</t>
    </r>
  </si>
  <si>
    <r>
      <t>Lea-Artibai</t>
    </r>
    <r>
      <rPr>
        <vertAlign val="superscript"/>
        <sz val="8"/>
        <rFont val="Arial"/>
        <family val="2"/>
      </rPr>
      <t>1</t>
    </r>
  </si>
  <si>
    <t>Uribe Kosta</t>
  </si>
  <si>
    <r>
      <t>p</t>
    </r>
    <r>
      <rPr>
        <b/>
        <sz val="8"/>
        <color rgb="FF333399"/>
        <rFont val="Arial"/>
        <family val="2"/>
      </rPr>
      <t>[2]</t>
    </r>
  </si>
  <si>
    <r>
      <t>p</t>
    </r>
    <r>
      <rPr>
        <b/>
        <sz val="8"/>
        <color rgb="FF333399"/>
        <rFont val="Arial"/>
        <family val="2"/>
      </rPr>
      <t>[3]</t>
    </r>
  </si>
  <si>
    <t>LABURPENA</t>
  </si>
  <si>
    <t>LABURPEN KOADROA</t>
  </si>
  <si>
    <t>I. Arloa: GIZARTE BABESA</t>
  </si>
  <si>
    <t>I.B. Lege aholkularitzaren gaineko datuak</t>
  </si>
  <si>
    <t>ESPARRU FORALA - 1 (OROKORRA)</t>
  </si>
  <si>
    <t>ESPARRU FORALA - 2 (BIKOTE/BIKOTE OHIAREN INDARKERIA)</t>
  </si>
  <si>
    <t>Erakundeak (Foru Aldundia, udalak eta mankomunitateak) eta horien baliabideen erabilgarritasuna: Harrera baliabide espezifikoak (Pisuak/Zentroak), Lege Aholkularitza, Laguntza Psikologikoa, Arreta Komunitarioa (esku-hartze sozioedukatibo eta psikosozialeko programak), Adingabeak eta Sexu-indarkeriaren biktimei arreta osoa emateko zerbitzua. Bizkaia. 2025.</t>
  </si>
  <si>
    <r>
      <t xml:space="preserve">1. taula. </t>
    </r>
    <r>
      <rPr>
        <sz val="10"/>
        <rFont val="Arial"/>
        <family val="2"/>
      </rPr>
      <t>BFAren Lege aholkularitzako zerbitzua. Artatutako pertsonak, sexuaren eta artatutako kasu motaren eta arazoaren arabera. 2005-2025.</t>
    </r>
  </si>
  <si>
    <r>
      <t xml:space="preserve">2. taula. </t>
    </r>
    <r>
      <rPr>
        <sz val="10"/>
        <rFont val="Arial"/>
        <family val="2"/>
      </rPr>
      <t>BFAren Lege aholkularitzako zerbitzua. Bikotekidearen/bikotekide ohiaren indarkeriaren biktima diren emakumeak (kasu berriak). 2025.</t>
    </r>
  </si>
  <si>
    <r>
      <rPr>
        <b/>
        <sz val="9"/>
        <color indexed="18"/>
        <rFont val="Arial"/>
        <family val="2"/>
      </rPr>
      <t>2.1.</t>
    </r>
    <r>
      <rPr>
        <sz val="9"/>
        <color indexed="18"/>
        <rFont val="Arial"/>
        <family val="2"/>
      </rPr>
      <t xml:space="preserve"> Erasotzailearekiko harremanaren arabera</t>
    </r>
  </si>
  <si>
    <r>
      <rPr>
        <b/>
        <sz val="9"/>
        <color indexed="18"/>
        <rFont val="Arial"/>
        <family val="2"/>
      </rPr>
      <t>2.2.</t>
    </r>
    <r>
      <rPr>
        <sz val="9"/>
        <color indexed="18"/>
        <rFont val="Arial"/>
        <family val="2"/>
      </rPr>
      <t xml:space="preserve"> Adinaren arabera</t>
    </r>
  </si>
  <si>
    <r>
      <rPr>
        <b/>
        <sz val="9"/>
        <color indexed="18"/>
        <rFont val="Arial"/>
        <family val="2"/>
      </rPr>
      <t xml:space="preserve">2.3. </t>
    </r>
    <r>
      <rPr>
        <sz val="9"/>
        <color indexed="18"/>
        <rFont val="Arial"/>
        <family val="2"/>
      </rPr>
      <t>Bizi diren udalerriaren arabera</t>
    </r>
  </si>
  <si>
    <r>
      <rPr>
        <b/>
        <sz val="9"/>
        <color indexed="18"/>
        <rFont val="Arial"/>
        <family val="2"/>
      </rPr>
      <t>2.4.</t>
    </r>
    <r>
      <rPr>
        <sz val="9"/>
        <color indexed="18"/>
        <rFont val="Arial"/>
        <family val="2"/>
      </rPr>
      <t xml:space="preserve"> Emakume atzerritarren jaiotza-herrialdearen arabera</t>
    </r>
  </si>
  <si>
    <t>ESPARRU FORALA - 3 (FAMILIA BARRUKO INDARKERIA)</t>
  </si>
  <si>
    <r>
      <rPr>
        <b/>
        <sz val="9"/>
        <color indexed="18"/>
        <rFont val="Arial"/>
        <family val="2"/>
      </rPr>
      <t>3.1.</t>
    </r>
    <r>
      <rPr>
        <sz val="9"/>
        <color indexed="18"/>
        <rFont val="Arial"/>
        <family val="2"/>
      </rPr>
      <t xml:space="preserve"> Erasotzailearekiko harremanaren arabera</t>
    </r>
  </si>
  <si>
    <r>
      <rPr>
        <b/>
        <sz val="9"/>
        <color indexed="18"/>
        <rFont val="Arial"/>
        <family val="2"/>
      </rPr>
      <t xml:space="preserve">3.2. </t>
    </r>
    <r>
      <rPr>
        <sz val="9"/>
        <color indexed="18"/>
        <rFont val="Arial"/>
        <family val="2"/>
      </rPr>
      <t>Adinaren arabera</t>
    </r>
  </si>
  <si>
    <r>
      <rPr>
        <b/>
        <sz val="9"/>
        <color indexed="18"/>
        <rFont val="Arial"/>
        <family val="2"/>
      </rPr>
      <t>3.3.</t>
    </r>
    <r>
      <rPr>
        <sz val="9"/>
        <color indexed="18"/>
        <rFont val="Arial"/>
        <family val="2"/>
      </rPr>
      <t xml:space="preserve"> Bizi diren udalerriaren arabera</t>
    </r>
  </si>
  <si>
    <r>
      <rPr>
        <b/>
        <sz val="9"/>
        <color indexed="18"/>
        <rFont val="Arial"/>
        <family val="2"/>
      </rPr>
      <t xml:space="preserve">3.4. </t>
    </r>
    <r>
      <rPr>
        <sz val="9"/>
        <color indexed="18"/>
        <rFont val="Arial"/>
        <family val="2"/>
      </rPr>
      <t>Emakume atzerritarren jaiotza-herrialdearen arabera</t>
    </r>
  </si>
  <si>
    <t>ESPARRU FORALA - 4 (SEXU-INDARKERIA)</t>
  </si>
  <si>
    <r>
      <rPr>
        <b/>
        <sz val="9"/>
        <color indexed="18"/>
        <rFont val="Arial"/>
        <family val="2"/>
      </rPr>
      <t>4.1.</t>
    </r>
    <r>
      <rPr>
        <sz val="9"/>
        <color indexed="18"/>
        <rFont val="Arial"/>
        <family val="2"/>
      </rPr>
      <t xml:space="preserve"> Erasotzailearekiko harremanaren arabera</t>
    </r>
  </si>
  <si>
    <r>
      <rPr>
        <b/>
        <sz val="9"/>
        <color indexed="18"/>
        <rFont val="Arial"/>
        <family val="2"/>
      </rPr>
      <t xml:space="preserve">4.2. </t>
    </r>
    <r>
      <rPr>
        <sz val="9"/>
        <color indexed="18"/>
        <rFont val="Arial"/>
        <family val="2"/>
      </rPr>
      <t>Adinaren arabera</t>
    </r>
  </si>
  <si>
    <r>
      <rPr>
        <b/>
        <sz val="9"/>
        <color indexed="18"/>
        <rFont val="Arial"/>
        <family val="2"/>
      </rPr>
      <t>4.3.</t>
    </r>
    <r>
      <rPr>
        <sz val="9"/>
        <color indexed="18"/>
        <rFont val="Arial"/>
        <family val="2"/>
      </rPr>
      <t xml:space="preserve"> Bizi diren udalerriaren arabera</t>
    </r>
  </si>
  <si>
    <r>
      <rPr>
        <b/>
        <sz val="9"/>
        <color indexed="18"/>
        <rFont val="Arial"/>
        <family val="2"/>
      </rPr>
      <t xml:space="preserve">4.4. </t>
    </r>
    <r>
      <rPr>
        <sz val="9"/>
        <color indexed="18"/>
        <rFont val="Arial"/>
        <family val="2"/>
      </rPr>
      <t>Emakume atzerritarren jaiotza-herrialdearen arabera</t>
    </r>
  </si>
  <si>
    <r>
      <t xml:space="preserve">3. taula. </t>
    </r>
    <r>
      <rPr>
        <sz val="10"/>
        <rFont val="Arial"/>
        <family val="2"/>
      </rPr>
      <t>BFAren Lege aholkularitzako zerbitzua. Familia barruko indarkeriaren biktima diren emakumeak (kasu berriak). 2025.</t>
    </r>
  </si>
  <si>
    <r>
      <t xml:space="preserve">4. taula. </t>
    </r>
    <r>
      <rPr>
        <sz val="10"/>
        <rFont val="Arial"/>
        <family val="2"/>
      </rPr>
      <t>BFAren Lege aholkularitzako zerbitzua. Sexu-indarkeriaren biktima diren emakumeak (kasu berriak). 2025.</t>
    </r>
  </si>
  <si>
    <t>UDAL ETA MANKOMUNITATEETAKO ESPARRUA</t>
  </si>
  <si>
    <r>
      <t>5. taula</t>
    </r>
    <r>
      <rPr>
        <sz val="10"/>
        <rFont val="Arial"/>
        <family val="2"/>
      </rPr>
      <t>. Lege Aholkularitza. Lege aholkularitzako zerbitzua duten Bizkaiko Lurralde Historikoko udalerri eta mankomunitateak. Bikote/bikote ohiaren indarkeria, familia barruko indarkeria eta/edo sexu indakeria jasan duten emakumeak. 2025.</t>
    </r>
  </si>
  <si>
    <r>
      <t>6. taula.</t>
    </r>
    <r>
      <rPr>
        <sz val="10"/>
        <rFont val="Arial"/>
        <family val="2"/>
      </rPr>
      <t xml:space="preserve"> Lege Aholkularitza. Lege aholkularitzako zerbitzua duten Bizkaiko Lurralde Historikoko udalerri eta mankomunitateak. Bikote/bikote ohiaren indarkeria jasan duten emakumeen kasu berriak, ezaugarrien arabera (%). 2025.</t>
    </r>
  </si>
  <si>
    <r>
      <t>7. taula.</t>
    </r>
    <r>
      <rPr>
        <sz val="10"/>
        <rFont val="Arial"/>
        <family val="2"/>
      </rPr>
      <t xml:space="preserve"> Lege Aholkularitza. Lege aholkularitzako zerbitzua duten Bizkaiko Lurralde Historikoko udalerri eta mankomunitateak. Familia barruko indarkeria jasan duten emakumeen kasu berriak, ezaugarrien arabera (%). 2025.</t>
    </r>
  </si>
  <si>
    <r>
      <t>8. taula.</t>
    </r>
    <r>
      <rPr>
        <sz val="10"/>
        <rFont val="Arial"/>
        <family val="2"/>
      </rPr>
      <t xml:space="preserve"> Lege Aholkularitza. Lege aholkularitzako zerbitzua duten Bizkaiko Lurralde Historikoko udalerri eta mankomunitateak. Sexu indarkeria jasan duten emakumeen kasu berriak, ezaugarrien arabera (%). 2025.</t>
    </r>
  </si>
  <si>
    <t>Arreta jaso duten pertsonak, guztira</t>
  </si>
  <si>
    <t>Kasu berriak</t>
  </si>
  <si>
    <t>Bikote/familia barruko indark. kasu berriak</t>
  </si>
  <si>
    <t>Sexu indarkeriaren kasu berriak</t>
  </si>
  <si>
    <r>
      <t xml:space="preserve">Salaketen % / </t>
    </r>
    <r>
      <rPr>
        <b/>
        <i/>
        <sz val="8"/>
        <rFont val="Arial"/>
        <family val="2"/>
      </rPr>
      <t>Kasu kop.</t>
    </r>
  </si>
  <si>
    <r>
      <t xml:space="preserve">Babes aginduen % / </t>
    </r>
    <r>
      <rPr>
        <b/>
        <i/>
        <sz val="8"/>
        <rFont val="Arial"/>
        <family val="2"/>
      </rPr>
      <t>Kasu kop.</t>
    </r>
  </si>
  <si>
    <t>G</t>
  </si>
  <si>
    <t>E</t>
  </si>
  <si>
    <t>Gi</t>
  </si>
  <si>
    <t>Izendegia: G-Guztira / E-Emakumeak / Gi-Gizonak</t>
  </si>
  <si>
    <r>
      <t>1. oharra</t>
    </r>
    <r>
      <rPr>
        <sz val="8"/>
        <rFont val="Arial"/>
        <family val="2"/>
      </rPr>
      <t>: Salaketen eta babes aginduen datuek emakumeen kasuez soilik dihardute.</t>
    </r>
  </si>
  <si>
    <r>
      <t>2. oharra</t>
    </r>
    <r>
      <rPr>
        <sz val="8"/>
        <rFont val="Arial"/>
        <family val="2"/>
      </rPr>
      <t>: 2020tik aurrerako datuak aurrez aurre artatutako kasuak baino ez dituzte barne hartzen.</t>
    </r>
  </si>
  <si>
    <t>Iturria: Indarkeria Matxistatik Babesteko eta Familiei Laguntzeko Zerbitzua. Enplegua, Gizarte Kohesioa eta Berdintasuna Sustatzeko Saila. Bizkaiko Foru Aldundia.</t>
  </si>
  <si>
    <r>
      <t xml:space="preserve">2.1. </t>
    </r>
    <r>
      <rPr>
        <u/>
        <sz val="9"/>
        <rFont val="Arial"/>
        <family val="2"/>
      </rPr>
      <t>Erasotzailearekiko harremanaren arabera</t>
    </r>
  </si>
  <si>
    <t>ERASOTZAILEAREKIKO HARREMANA</t>
  </si>
  <si>
    <t>Emakum. kop.</t>
  </si>
  <si>
    <t>Ezkontidea/Bikotekidea</t>
  </si>
  <si>
    <t>Ezkontide ohia/Bikotekide ohia</t>
  </si>
  <si>
    <t>Guztira</t>
  </si>
  <si>
    <r>
      <t>2.2.</t>
    </r>
    <r>
      <rPr>
        <u/>
        <sz val="9"/>
        <rFont val="Arial"/>
        <family val="2"/>
      </rPr>
      <t xml:space="preserve"> Adinaren arabera</t>
    </r>
  </si>
  <si>
    <t xml:space="preserve">Iturria: Indarkeria Matxistatik Babesteko eta Familiei Laguntzeko Zerbitzua. </t>
  </si>
  <si>
    <t>Enplegua, Gizarte Kohesioa eta Berdintasuna Sustatzeko Saila. Bizkaiko Foru Aldundia.</t>
  </si>
  <si>
    <t>ADINA</t>
  </si>
  <si>
    <t>18-20 urte</t>
  </si>
  <si>
    <t>21-30 urte</t>
  </si>
  <si>
    <t>31-40 urte</t>
  </si>
  <si>
    <t>41-50 urte</t>
  </si>
  <si>
    <t>51-64 urte</t>
  </si>
  <si>
    <t>≥ 65 urte</t>
  </si>
  <si>
    <r>
      <rPr>
        <sz val="9"/>
        <rFont val="Calibri"/>
        <family val="2"/>
      </rPr>
      <t xml:space="preserve">&lt; </t>
    </r>
    <r>
      <rPr>
        <sz val="9"/>
        <rFont val="Arial"/>
        <family val="2"/>
      </rPr>
      <t>18 urte</t>
    </r>
  </si>
  <si>
    <r>
      <rPr>
        <b/>
        <u/>
        <sz val="9"/>
        <color rgb="FF000000"/>
        <rFont val="Arial"/>
        <family val="2"/>
      </rPr>
      <t>2.3.</t>
    </r>
    <r>
      <rPr>
        <u/>
        <sz val="9"/>
        <color rgb="FF000000"/>
        <rFont val="Arial"/>
        <family val="2"/>
      </rPr>
      <t xml:space="preserve"> Bizi diren udalerriaren arabera</t>
    </r>
  </si>
  <si>
    <t>BIZITERRIA</t>
  </si>
  <si>
    <t xml:space="preserve">Emakum.  kop. </t>
  </si>
  <si>
    <r>
      <t>2.4.</t>
    </r>
    <r>
      <rPr>
        <u/>
        <sz val="9"/>
        <rFont val="Arial"/>
        <family val="2"/>
      </rPr>
      <t xml:space="preserve"> Emakume atzerritarren jaiotza-herrialdearen arabera</t>
    </r>
  </si>
  <si>
    <t>JAIOTZA-LEKUA</t>
  </si>
  <si>
    <t>Emakume etorkin guztien gain %</t>
  </si>
  <si>
    <t>Emakume guztien gain %</t>
  </si>
  <si>
    <t>EB 27</t>
  </si>
  <si>
    <t>ERRUMANIA</t>
  </si>
  <si>
    <t>GAINERAKOA</t>
  </si>
  <si>
    <t>UKRAINA</t>
  </si>
  <si>
    <t>AFRIKA</t>
  </si>
  <si>
    <t>MAROKO</t>
  </si>
  <si>
    <t>GAINERAKO AFRIKA</t>
  </si>
  <si>
    <t>ALJERIA</t>
  </si>
  <si>
    <t>AMERIKA</t>
  </si>
  <si>
    <t>LATINOAMERIKA</t>
  </si>
  <si>
    <t>KOLONBIA</t>
  </si>
  <si>
    <t>EKUADOR</t>
  </si>
  <si>
    <t>NIKARAGUA</t>
  </si>
  <si>
    <t>PARAGUAI</t>
  </si>
  <si>
    <t>DOMINIKAR ERREPUBLIKA</t>
  </si>
  <si>
    <t>GUZTIRA</t>
  </si>
  <si>
    <t>TXINA</t>
  </si>
  <si>
    <t>Emakum. Kop.</t>
  </si>
  <si>
    <t>Ezgaitasuna duten emakumeen kop.*</t>
  </si>
  <si>
    <t>(*) Egiaztatutako edo egiaztatu gabeko ezgaitasuna.</t>
  </si>
  <si>
    <r>
      <t xml:space="preserve">3.1. </t>
    </r>
    <r>
      <rPr>
        <u/>
        <sz val="9"/>
        <rFont val="Arial"/>
        <family val="2"/>
      </rPr>
      <t>Erasotzailearekiko harremanaren arabera</t>
    </r>
  </si>
  <si>
    <t xml:space="preserve">Emakum. kop. </t>
  </si>
  <si>
    <t>Aurrekoak</t>
  </si>
  <si>
    <t>Ondorengoak</t>
  </si>
  <si>
    <t>Bestelakoak</t>
  </si>
  <si>
    <r>
      <t>3.2.</t>
    </r>
    <r>
      <rPr>
        <u/>
        <sz val="9"/>
        <rFont val="Arial"/>
        <family val="2"/>
      </rPr>
      <t xml:space="preserve"> Adinaren arabera</t>
    </r>
  </si>
  <si>
    <r>
      <rPr>
        <b/>
        <u/>
        <sz val="9"/>
        <color rgb="FF000000"/>
        <rFont val="Arial"/>
        <family val="2"/>
      </rPr>
      <t>3.3.</t>
    </r>
    <r>
      <rPr>
        <u/>
        <sz val="9"/>
        <color rgb="FF000000"/>
        <rFont val="Arial"/>
        <family val="2"/>
      </rPr>
      <t xml:space="preserve"> Bizi diren udalerriaren arabera</t>
    </r>
  </si>
  <si>
    <r>
      <t xml:space="preserve">3.4. </t>
    </r>
    <r>
      <rPr>
        <u/>
        <sz val="9"/>
        <rFont val="Arial"/>
        <family val="2"/>
      </rPr>
      <t>Emakume atzerritarren jaiotza-herrialdearen arabera</t>
    </r>
  </si>
  <si>
    <t>PAKISTAN</t>
  </si>
  <si>
    <r>
      <t xml:space="preserve">4.1. </t>
    </r>
    <r>
      <rPr>
        <u/>
        <sz val="9"/>
        <rFont val="Arial"/>
        <family val="2"/>
      </rPr>
      <t>Erasotzailearekiko harremanaren arabera</t>
    </r>
  </si>
  <si>
    <t>Pertsona ezaguna</t>
  </si>
  <si>
    <t>Pertsona ezezaguna</t>
  </si>
  <si>
    <t xml:space="preserve">Guztira </t>
  </si>
  <si>
    <r>
      <t>4.2.</t>
    </r>
    <r>
      <rPr>
        <u/>
        <sz val="9"/>
        <rFont val="Arial"/>
        <family val="2"/>
      </rPr>
      <t xml:space="preserve"> Adinaren arabera</t>
    </r>
  </si>
  <si>
    <r>
      <t xml:space="preserve">4.3. </t>
    </r>
    <r>
      <rPr>
        <u/>
        <sz val="9"/>
        <rFont val="Arial"/>
        <family val="2"/>
      </rPr>
      <t>Bizi diren udalerriaren arabera</t>
    </r>
  </si>
  <si>
    <r>
      <t xml:space="preserve">4.4. </t>
    </r>
    <r>
      <rPr>
        <u/>
        <sz val="9"/>
        <rFont val="Arial"/>
        <family val="2"/>
      </rPr>
      <t xml:space="preserve"> Emakume atzerritarren jaiotza-herrialdearen arabera</t>
    </r>
  </si>
  <si>
    <r>
      <t>Indarkeria arazoak dituzten emakumeak</t>
    </r>
    <r>
      <rPr>
        <b/>
        <vertAlign val="superscript"/>
        <sz val="8"/>
        <rFont val="Arial"/>
        <family val="2"/>
      </rPr>
      <t>2</t>
    </r>
  </si>
  <si>
    <t>Bikote/bik. ohia</t>
  </si>
  <si>
    <t>Familia barrukoa</t>
  </si>
  <si>
    <t>Sexu indarkeria</t>
  </si>
  <si>
    <t>Auzolan M: 142 ord.</t>
  </si>
  <si>
    <t>Deust/S.In. M.: 48 ord.</t>
  </si>
  <si>
    <t>Rekalde M.: gutx.18 ord.</t>
  </si>
  <si>
    <t>16 ord.</t>
  </si>
  <si>
    <t>140 ord.</t>
  </si>
  <si>
    <t>10 ord.</t>
  </si>
  <si>
    <t>3 ord.</t>
  </si>
  <si>
    <t>8 ord.</t>
  </si>
  <si>
    <t>14 ord.</t>
  </si>
  <si>
    <t>12-15 ord.</t>
  </si>
  <si>
    <t>48 ord.</t>
  </si>
  <si>
    <t>12 ord.</t>
  </si>
  <si>
    <t>6 ord.</t>
  </si>
  <si>
    <t>20 ord.</t>
  </si>
  <si>
    <t>2 ord.</t>
  </si>
  <si>
    <t>4 ord.</t>
  </si>
  <si>
    <t>Eskariaren arab.</t>
  </si>
  <si>
    <t>28 ord.</t>
  </si>
  <si>
    <t>24 ord.</t>
  </si>
  <si>
    <t>5,5 ord.</t>
  </si>
  <si>
    <t>Iturria: BLHko udalerri eta mankomunitateak.</t>
  </si>
  <si>
    <t>Geuk landutako datuak.</t>
  </si>
  <si>
    <t>Enkarterriak</t>
  </si>
  <si>
    <t>Durangoko Merinaldea</t>
  </si>
  <si>
    <r>
      <t xml:space="preserve">Auzolan M: </t>
    </r>
    <r>
      <rPr>
        <b/>
        <sz val="8"/>
        <rFont val="Arial"/>
        <family val="2"/>
      </rPr>
      <t>26</t>
    </r>
  </si>
  <si>
    <r>
      <t xml:space="preserve">Auzolan M: </t>
    </r>
    <r>
      <rPr>
        <b/>
        <sz val="8"/>
        <rFont val="Arial"/>
        <family val="2"/>
      </rPr>
      <t>4</t>
    </r>
  </si>
  <si>
    <r>
      <t xml:space="preserve">Auzolan M: </t>
    </r>
    <r>
      <rPr>
        <b/>
        <sz val="8"/>
        <rFont val="Arial"/>
        <family val="2"/>
      </rPr>
      <t>254</t>
    </r>
  </si>
  <si>
    <r>
      <t xml:space="preserve">Deust/S.In. M.: </t>
    </r>
    <r>
      <rPr>
        <b/>
        <sz val="8"/>
        <rFont val="Arial"/>
        <family val="2"/>
      </rPr>
      <t>50</t>
    </r>
  </si>
  <si>
    <r>
      <t xml:space="preserve">Deust/S.In. M.: </t>
    </r>
    <r>
      <rPr>
        <b/>
        <sz val="8"/>
        <rFont val="Arial"/>
        <family val="2"/>
      </rPr>
      <t>10</t>
    </r>
  </si>
  <si>
    <r>
      <t xml:space="preserve">Deust/S.In. M.: </t>
    </r>
    <r>
      <rPr>
        <b/>
        <sz val="8"/>
        <rFont val="Arial"/>
        <family val="2"/>
      </rPr>
      <t>4</t>
    </r>
  </si>
  <si>
    <r>
      <t xml:space="preserve">Rekalde M.: </t>
    </r>
    <r>
      <rPr>
        <b/>
        <sz val="8"/>
        <rFont val="Arial"/>
        <family val="2"/>
      </rPr>
      <t>12</t>
    </r>
  </si>
  <si>
    <r>
      <t xml:space="preserve">Rekalde M.: </t>
    </r>
    <r>
      <rPr>
        <b/>
        <sz val="8"/>
        <rFont val="Arial"/>
        <family val="2"/>
      </rPr>
      <t>1</t>
    </r>
  </si>
  <si>
    <r>
      <t>Rekalde M.:</t>
    </r>
    <r>
      <rPr>
        <b/>
        <sz val="8"/>
        <rFont val="Arial"/>
        <family val="2"/>
      </rPr>
      <t xml:space="preserve"> 0</t>
    </r>
  </si>
  <si>
    <t>EZAUGARRIAK (%)</t>
  </si>
  <si>
    <t>Atzerrian jaiotakoak</t>
  </si>
  <si>
    <t xml:space="preserve">18 urte baino gutxiago </t>
  </si>
  <si>
    <t xml:space="preserve">18 eta 64 urte bitartean  </t>
  </si>
  <si>
    <t xml:space="preserve">65 urte edo gehiago </t>
  </si>
  <si>
    <t>Ezgaita- sunarekin</t>
  </si>
  <si>
    <t>FORU ETA UDAL ESPARRUAREN LABURPENA</t>
  </si>
  <si>
    <t>ERAKUNDEAK</t>
  </si>
  <si>
    <t>HARRERA</t>
  </si>
  <si>
    <t>LEGE AHOLK.</t>
  </si>
  <si>
    <t>LAGUNTZA 
PSIK.</t>
  </si>
  <si>
    <t>ARRETA 
KOMUNIT.</t>
  </si>
  <si>
    <t>FAM. ESK. 
HAR. GI
ADINGABEAK</t>
  </si>
  <si>
    <t>SEXU-INDARKERIA</t>
  </si>
  <si>
    <t>BIZKAIKO FORU ALDUNDIA</t>
  </si>
  <si>
    <t xml:space="preserve">Ortuella </t>
  </si>
  <si>
    <t>MANKOMUNITATEETAKO ESPARRUAREN ARABERA</t>
  </si>
  <si>
    <t>ENKARTERRIAK</t>
  </si>
  <si>
    <t>DURANGOKO MERINALDEA</t>
  </si>
  <si>
    <r>
      <rPr>
        <b/>
        <sz val="9"/>
        <color indexed="18"/>
        <rFont val="Arial"/>
        <family val="2"/>
      </rPr>
      <t>2.5.</t>
    </r>
    <r>
      <rPr>
        <sz val="9"/>
        <color indexed="18"/>
        <rFont val="Arial"/>
        <family val="2"/>
      </rPr>
      <t xml:space="preserve"> Ezgaitasuna</t>
    </r>
  </si>
  <si>
    <r>
      <rPr>
        <b/>
        <sz val="9"/>
        <color indexed="18"/>
        <rFont val="Arial"/>
        <family val="2"/>
      </rPr>
      <t>4.5.</t>
    </r>
    <r>
      <rPr>
        <sz val="9"/>
        <color indexed="18"/>
        <rFont val="Arial"/>
        <family val="2"/>
      </rPr>
      <t xml:space="preserve"> Ezgaitasuna</t>
    </r>
  </si>
  <si>
    <r>
      <rPr>
        <b/>
        <sz val="9"/>
        <color indexed="18"/>
        <rFont val="Arial"/>
        <family val="2"/>
      </rPr>
      <t>3.5.</t>
    </r>
    <r>
      <rPr>
        <sz val="9"/>
        <color indexed="18"/>
        <rFont val="Arial"/>
        <family val="2"/>
      </rPr>
      <t xml:space="preserve"> Ezgaitasuna</t>
    </r>
  </si>
  <si>
    <r>
      <t>2.5.</t>
    </r>
    <r>
      <rPr>
        <u/>
        <sz val="9"/>
        <rFont val="Arial"/>
        <family val="2"/>
      </rPr>
      <t xml:space="preserve"> Ezgaitasuna</t>
    </r>
  </si>
  <si>
    <r>
      <t>3.5.</t>
    </r>
    <r>
      <rPr>
        <u/>
        <sz val="9"/>
        <rFont val="Arial"/>
        <family val="2"/>
      </rPr>
      <t xml:space="preserve"> Ezgaitasuna</t>
    </r>
  </si>
  <si>
    <r>
      <t>4.5.</t>
    </r>
    <r>
      <rPr>
        <u/>
        <sz val="9"/>
        <rFont val="Arial"/>
        <family val="2"/>
      </rPr>
      <t xml:space="preserve"> Ezgaitasuna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</si>
</sst>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General\ "/>
    <numFmt numFmtId="165" formatCode="0\ "/>
    <numFmt numFmtId="166" formatCode="0.0"/>
    <numFmt numFmtId="167" formatCode="\ @"/>
    <numFmt numFmtId="168" formatCode="#,##0\ "/>
    <numFmt numFmtId="169" formatCode="0.0\ "/>
    <numFmt numFmtId="170" formatCode="_-* #,##0.00\ [$€]_-;\-* #,##0.00\ [$€]_-;_-* &quot;-&quot;??\ [$€]_-;_-@_-"/>
    <numFmt numFmtId="171" formatCode="#,##0.0\ "/>
    <numFmt numFmtId="172" formatCode="#,##0\ &quot;h &quot;\ "/>
    <numFmt numFmtId="173" formatCode="#,##0.0\ &quot;h &quot;\ "/>
    <numFmt numFmtId="174" formatCode="%0"/>
  </numFmts>
  <fonts count="57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8.5"/>
      <name val="Arial"/>
      <family val="2"/>
    </font>
    <font>
      <b/>
      <u/>
      <sz val="10"/>
      <color indexed="1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indexed="62"/>
      <name val="Wingdings 3"/>
      <family val="1"/>
      <charset val="2"/>
    </font>
    <font>
      <sz val="8"/>
      <name val="Arial"/>
      <family val="2"/>
    </font>
    <font>
      <b/>
      <u/>
      <sz val="10"/>
      <color indexed="12"/>
      <name val="Arial"/>
      <family val="2"/>
    </font>
    <font>
      <b/>
      <sz val="12"/>
      <color indexed="62"/>
      <name val="Arial"/>
      <family val="2"/>
    </font>
    <font>
      <sz val="10"/>
      <name val="Arial"/>
      <family val="2"/>
    </font>
    <font>
      <b/>
      <u/>
      <sz val="10"/>
      <color indexed="62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sz val="9"/>
      <color indexed="17"/>
      <name val="Arial"/>
      <family val="2"/>
    </font>
    <font>
      <b/>
      <i/>
      <sz val="8"/>
      <color indexed="60"/>
      <name val="arial"/>
      <family val="2"/>
    </font>
    <font>
      <i/>
      <sz val="14"/>
      <color indexed="10"/>
      <name val="Arial"/>
      <family val="2"/>
    </font>
    <font>
      <i/>
      <sz val="9"/>
      <name val="Arial"/>
      <family val="2"/>
    </font>
    <font>
      <b/>
      <sz val="10"/>
      <color indexed="16"/>
      <name val="Arial"/>
      <family val="2"/>
    </font>
    <font>
      <b/>
      <u/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b/>
      <i/>
      <sz val="8"/>
      <name val="Arial"/>
      <family val="2"/>
    </font>
    <font>
      <b/>
      <sz val="9"/>
      <color indexed="18"/>
      <name val="Arial"/>
      <family val="2"/>
    </font>
    <font>
      <sz val="9"/>
      <color indexed="18"/>
      <name val="Arial"/>
      <family val="2"/>
    </font>
    <font>
      <sz val="10"/>
      <color indexed="62"/>
      <name val="Arial"/>
      <family val="2"/>
    </font>
    <font>
      <u/>
      <sz val="8"/>
      <name val="Arial"/>
      <family val="2"/>
    </font>
    <font>
      <sz val="8"/>
      <color indexed="10"/>
      <name val="Arial"/>
      <family val="2"/>
    </font>
    <font>
      <sz val="9"/>
      <name val="Calibri"/>
      <family val="2"/>
    </font>
    <font>
      <vertAlign val="superscript"/>
      <sz val="8"/>
      <name val="Arial"/>
      <family val="2"/>
    </font>
    <font>
      <sz val="10"/>
      <color rgb="FF00B050"/>
      <name val="Arial"/>
      <family val="2"/>
    </font>
    <font>
      <b/>
      <sz val="10"/>
      <color rgb="FFCC0099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10"/>
      <color rgb="FFFF0000"/>
      <name val="Arial"/>
      <family val="2"/>
    </font>
    <font>
      <b/>
      <sz val="10"/>
      <color theme="9" tint="-0.249977111117893"/>
      <name val="Arial"/>
      <family val="2"/>
    </font>
    <font>
      <b/>
      <sz val="10"/>
      <color rgb="FFFF0000"/>
      <name val="Arial"/>
      <family val="2"/>
    </font>
    <font>
      <b/>
      <sz val="10"/>
      <color rgb="FFC00000"/>
      <name val="Arial"/>
      <family val="2"/>
    </font>
    <font>
      <vertAlign val="superscript"/>
      <sz val="8"/>
      <color rgb="FF000000"/>
      <name val="Arial"/>
      <family val="2"/>
    </font>
    <font>
      <b/>
      <sz val="8"/>
      <color rgb="FF333399"/>
      <name val="Wingdings 3"/>
      <family val="1"/>
      <charset val="2"/>
    </font>
    <font>
      <b/>
      <i/>
      <sz val="14"/>
      <color indexed="10"/>
      <name val="Arial"/>
      <family val="2"/>
    </font>
    <font>
      <b/>
      <sz val="8"/>
      <color rgb="FF333399"/>
      <name val="Arial"/>
      <family val="2"/>
    </font>
    <font>
      <b/>
      <sz val="10"/>
      <color rgb="FF000080"/>
      <name val="Arial"/>
      <family val="2"/>
    </font>
    <font>
      <u/>
      <sz val="9"/>
      <color rgb="FF000000"/>
      <name val="Arial"/>
      <family val="2"/>
    </font>
    <font>
      <b/>
      <u/>
      <sz val="9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748EA9"/>
        <bgColor indexed="64"/>
      </patternFill>
    </fill>
  </fills>
  <borders count="9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2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hair">
        <color indexed="22"/>
      </bottom>
      <diagonal/>
    </border>
    <border>
      <left style="thin">
        <color indexed="64"/>
      </left>
      <right/>
      <top style="thin">
        <color indexed="64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/>
      <bottom style="hair">
        <color indexed="22"/>
      </bottom>
      <diagonal/>
    </border>
    <border>
      <left/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 style="thin">
        <color indexed="64"/>
      </right>
      <top/>
      <bottom style="hair">
        <color indexed="63"/>
      </bottom>
      <diagonal/>
    </border>
    <border>
      <left style="thin">
        <color indexed="64"/>
      </left>
      <right/>
      <top/>
      <bottom style="hair">
        <color indexed="63"/>
      </bottom>
      <diagonal/>
    </border>
    <border>
      <left/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3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/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indexed="22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indexed="22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theme="0" tint="-0.499984740745262"/>
      </bottom>
      <diagonal/>
    </border>
    <border>
      <left style="thin">
        <color indexed="64"/>
      </left>
      <right/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1" tint="0.499984740745262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hair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/>
      <top/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499984740745262"/>
      </bottom>
      <diagonal/>
    </border>
    <border>
      <left/>
      <right/>
      <top/>
      <bottom style="hair">
        <color theme="0" tint="-0.499984740745262"/>
      </bottom>
      <diagonal/>
    </border>
    <border>
      <left/>
      <right style="thin">
        <color indexed="64"/>
      </right>
      <top/>
      <bottom style="hair">
        <color theme="0" tint="-0.499984740745262"/>
      </bottom>
      <diagonal/>
    </border>
    <border>
      <left style="thin">
        <color indexed="64"/>
      </left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/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theme="0" tint="-0.499984740745262"/>
      </top>
      <bottom style="hair">
        <color theme="0" tint="-0.34998626667073579"/>
      </bottom>
      <diagonal/>
    </border>
    <border>
      <left/>
      <right/>
      <top style="hair">
        <color theme="0" tint="-0.499984740745262"/>
      </top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499984740745262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indexed="22"/>
      </top>
      <bottom/>
      <diagonal/>
    </border>
    <border>
      <left style="thin">
        <color indexed="64"/>
      </left>
      <right/>
      <top style="hair">
        <color indexed="22"/>
      </top>
      <bottom style="hair">
        <color theme="0" tint="-0.499984740745262"/>
      </bottom>
      <diagonal/>
    </border>
    <border>
      <left/>
      <right/>
      <top style="hair">
        <color indexed="22"/>
      </top>
      <bottom style="hair">
        <color theme="0" tint="-0.499984740745262"/>
      </bottom>
      <diagonal/>
    </border>
    <border>
      <left/>
      <right style="thin">
        <color indexed="64"/>
      </right>
      <top style="hair">
        <color indexed="22"/>
      </top>
      <bottom style="hair">
        <color theme="0" tint="-0.499984740745262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/>
      <right/>
      <top style="hair">
        <color theme="1" tint="0.499984740745262"/>
      </top>
      <bottom style="thin">
        <color indexed="64"/>
      </bottom>
      <diagonal/>
    </border>
    <border>
      <left/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/>
      <right style="thin">
        <color theme="1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theme="1"/>
      </left>
      <right style="thin">
        <color theme="1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hair">
        <color theme="1" tint="0.249977111117893"/>
      </top>
      <bottom/>
      <diagonal/>
    </border>
  </borders>
  <cellStyleXfs count="7">
    <xf numFmtId="0" fontId="0" fillId="0" borderId="0"/>
    <xf numFmtId="170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" fillId="0" borderId="0"/>
    <xf numFmtId="0" fontId="1" fillId="0" borderId="0"/>
    <xf numFmtId="0" fontId="1" fillId="0" borderId="0"/>
  </cellStyleXfs>
  <cellXfs count="807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6" fillId="2" borderId="1" xfId="0" applyFont="1" applyFill="1" applyBorder="1" applyAlignment="1">
      <alignment horizontal="centerContinuous" vertical="center"/>
    </xf>
    <xf numFmtId="0" fontId="7" fillId="2" borderId="2" xfId="0" applyFont="1" applyFill="1" applyBorder="1" applyAlignment="1">
      <alignment horizontal="centerContinuous" vertical="center"/>
    </xf>
    <xf numFmtId="0" fontId="8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textRotation="90"/>
    </xf>
    <xf numFmtId="0" fontId="8" fillId="0" borderId="3" xfId="0" applyFont="1" applyFill="1" applyBorder="1" applyAlignment="1">
      <alignment horizontal="centerContinuous" vertical="center"/>
    </xf>
    <xf numFmtId="0" fontId="9" fillId="0" borderId="3" xfId="0" applyFont="1" applyBorder="1" applyAlignment="1">
      <alignment horizontal="center" vertical="center"/>
    </xf>
    <xf numFmtId="0" fontId="8" fillId="2" borderId="4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167" fontId="10" fillId="0" borderId="7" xfId="0" applyNumberFormat="1" applyFont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164" fontId="1" fillId="0" borderId="0" xfId="0" applyNumberFormat="1" applyFont="1" applyAlignment="1">
      <alignment vertical="center" wrapText="1"/>
    </xf>
    <xf numFmtId="0" fontId="11" fillId="0" borderId="0" xfId="2" applyFont="1" applyAlignment="1" applyProtection="1">
      <alignment vertical="center"/>
    </xf>
    <xf numFmtId="16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164" fontId="11" fillId="0" borderId="0" xfId="2" applyNumberFormat="1" applyFont="1" applyAlignment="1" applyProtection="1">
      <alignment vertical="center"/>
    </xf>
    <xf numFmtId="164" fontId="14" fillId="0" borderId="0" xfId="0" applyNumberFormat="1" applyFont="1" applyAlignment="1">
      <alignment vertical="center"/>
    </xf>
    <xf numFmtId="164" fontId="7" fillId="2" borderId="4" xfId="0" applyNumberFormat="1" applyFont="1" applyFill="1" applyBorder="1" applyAlignment="1">
      <alignment horizontal="centerContinuous" vertical="center"/>
    </xf>
    <xf numFmtId="164" fontId="7" fillId="2" borderId="8" xfId="0" applyNumberFormat="1" applyFont="1" applyFill="1" applyBorder="1" applyAlignment="1">
      <alignment horizontal="centerContinuous" vertical="center"/>
    </xf>
    <xf numFmtId="164" fontId="7" fillId="2" borderId="10" xfId="0" applyNumberFormat="1" applyFont="1" applyFill="1" applyBorder="1" applyAlignment="1">
      <alignment horizontal="centerContinuous" vertical="center"/>
    </xf>
    <xf numFmtId="164" fontId="1" fillId="2" borderId="6" xfId="0" applyNumberFormat="1" applyFont="1" applyFill="1" applyBorder="1" applyAlignment="1">
      <alignment vertical="center"/>
    </xf>
    <xf numFmtId="164" fontId="1" fillId="2" borderId="11" xfId="0" applyNumberFormat="1" applyFont="1" applyFill="1" applyBorder="1" applyAlignment="1">
      <alignment vertical="center"/>
    </xf>
    <xf numFmtId="164" fontId="7" fillId="3" borderId="3" xfId="0" applyNumberFormat="1" applyFont="1" applyFill="1" applyBorder="1" applyAlignment="1">
      <alignment vertical="center"/>
    </xf>
    <xf numFmtId="164" fontId="7" fillId="3" borderId="13" xfId="0" applyNumberFormat="1" applyFont="1" applyFill="1" applyBorder="1" applyAlignment="1">
      <alignment vertical="center"/>
    </xf>
    <xf numFmtId="164" fontId="7" fillId="3" borderId="2" xfId="0" applyNumberFormat="1" applyFont="1" applyFill="1" applyBorder="1" applyAlignment="1">
      <alignment horizontal="right" vertical="center"/>
    </xf>
    <xf numFmtId="164" fontId="7" fillId="3" borderId="2" xfId="0" applyNumberFormat="1" applyFont="1" applyFill="1" applyBorder="1" applyAlignment="1">
      <alignment vertical="center"/>
    </xf>
    <xf numFmtId="164" fontId="1" fillId="2" borderId="7" xfId="0" applyNumberFormat="1" applyFont="1" applyFill="1" applyBorder="1" applyAlignment="1">
      <alignment vertical="center"/>
    </xf>
    <xf numFmtId="164" fontId="1" fillId="2" borderId="14" xfId="0" applyNumberFormat="1" applyFont="1" applyFill="1" applyBorder="1" applyAlignment="1">
      <alignment vertical="center"/>
    </xf>
    <xf numFmtId="164" fontId="16" fillId="0" borderId="0" xfId="0" applyNumberFormat="1" applyFont="1" applyBorder="1" applyAlignment="1">
      <alignment vertical="center"/>
    </xf>
    <xf numFmtId="164" fontId="16" fillId="0" borderId="16" xfId="0" applyNumberFormat="1" applyFont="1" applyBorder="1" applyAlignment="1">
      <alignment vertical="center"/>
    </xf>
    <xf numFmtId="164" fontId="1" fillId="2" borderId="10" xfId="0" applyNumberFormat="1" applyFont="1" applyFill="1" applyBorder="1" applyAlignment="1">
      <alignment vertical="center"/>
    </xf>
    <xf numFmtId="164" fontId="1" fillId="2" borderId="4" xfId="0" applyNumberFormat="1" applyFont="1" applyFill="1" applyBorder="1" applyAlignment="1">
      <alignment vertical="center"/>
    </xf>
    <xf numFmtId="164" fontId="1" fillId="2" borderId="5" xfId="0" applyNumberFormat="1" applyFont="1" applyFill="1" applyBorder="1" applyAlignment="1">
      <alignment vertical="center"/>
    </xf>
    <xf numFmtId="164" fontId="8" fillId="2" borderId="1" xfId="0" applyNumberFormat="1" applyFont="1" applyFill="1" applyBorder="1" applyAlignment="1">
      <alignment horizontal="centerContinuous" vertical="center"/>
    </xf>
    <xf numFmtId="164" fontId="8" fillId="2" borderId="13" xfId="0" applyNumberFormat="1" applyFont="1" applyFill="1" applyBorder="1" applyAlignment="1">
      <alignment horizontal="centerContinuous" vertical="center"/>
    </xf>
    <xf numFmtId="164" fontId="8" fillId="2" borderId="2" xfId="0" applyNumberFormat="1" applyFont="1" applyFill="1" applyBorder="1" applyAlignment="1">
      <alignment horizontal="centerContinuous" vertical="center"/>
    </xf>
    <xf numFmtId="164" fontId="1" fillId="0" borderId="0" xfId="0" applyNumberFormat="1" applyFont="1" applyFill="1" applyAlignment="1">
      <alignment vertical="center"/>
    </xf>
    <xf numFmtId="164" fontId="1" fillId="0" borderId="16" xfId="0" applyNumberFormat="1" applyFont="1" applyFill="1" applyBorder="1" applyAlignment="1">
      <alignment vertical="center"/>
    </xf>
    <xf numFmtId="164" fontId="20" fillId="0" borderId="0" xfId="0" applyNumberFormat="1" applyFont="1" applyAlignment="1">
      <alignment vertical="center"/>
    </xf>
    <xf numFmtId="164" fontId="21" fillId="0" borderId="0" xfId="0" applyNumberFormat="1" applyFont="1" applyAlignment="1">
      <alignment vertical="center"/>
    </xf>
    <xf numFmtId="164" fontId="8" fillId="3" borderId="18" xfId="0" applyNumberFormat="1" applyFont="1" applyFill="1" applyBorder="1" applyAlignment="1">
      <alignment vertical="center"/>
    </xf>
    <xf numFmtId="164" fontId="8" fillId="3" borderId="18" xfId="0" applyNumberFormat="1" applyFont="1" applyFill="1" applyBorder="1" applyAlignment="1">
      <alignment horizontal="center" vertical="center"/>
    </xf>
    <xf numFmtId="164" fontId="10" fillId="0" borderId="18" xfId="0" applyNumberFormat="1" applyFont="1" applyFill="1" applyBorder="1" applyAlignment="1">
      <alignment vertical="center"/>
    </xf>
    <xf numFmtId="164" fontId="10" fillId="0" borderId="3" xfId="0" applyNumberFormat="1" applyFont="1" applyFill="1" applyBorder="1" applyAlignment="1">
      <alignment vertical="center"/>
    </xf>
    <xf numFmtId="164" fontId="10" fillId="0" borderId="3" xfId="0" applyNumberFormat="1" applyFont="1" applyBorder="1" applyAlignment="1">
      <alignment vertical="center"/>
    </xf>
    <xf numFmtId="164" fontId="8" fillId="3" borderId="19" xfId="0" applyNumberFormat="1" applyFont="1" applyFill="1" applyBorder="1" applyAlignment="1">
      <alignment vertical="center"/>
    </xf>
    <xf numFmtId="164" fontId="8" fillId="3" borderId="20" xfId="0" applyNumberFormat="1" applyFont="1" applyFill="1" applyBorder="1" applyAlignment="1">
      <alignment vertical="center"/>
    </xf>
    <xf numFmtId="164" fontId="8" fillId="3" borderId="7" xfId="0" applyNumberFormat="1" applyFont="1" applyFill="1" applyBorder="1" applyAlignment="1">
      <alignment vertical="center"/>
    </xf>
    <xf numFmtId="164" fontId="8" fillId="3" borderId="3" xfId="0" applyNumberFormat="1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164" fontId="8" fillId="3" borderId="18" xfId="0" applyNumberFormat="1" applyFont="1" applyFill="1" applyBorder="1" applyAlignment="1">
      <alignment horizontal="right" vertical="center"/>
    </xf>
    <xf numFmtId="164" fontId="15" fillId="0" borderId="0" xfId="0" applyNumberFormat="1" applyFont="1" applyFill="1" applyBorder="1" applyAlignment="1"/>
    <xf numFmtId="164" fontId="1" fillId="0" borderId="0" xfId="0" applyNumberFormat="1" applyFont="1" applyAlignment="1"/>
    <xf numFmtId="164" fontId="21" fillId="0" borderId="0" xfId="0" applyNumberFormat="1" applyFont="1" applyAlignment="1"/>
    <xf numFmtId="164" fontId="20" fillId="0" borderId="0" xfId="0" applyNumberFormat="1" applyFont="1" applyAlignment="1"/>
    <xf numFmtId="0" fontId="23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horizontal="centerContinuous" vertical="center"/>
    </xf>
    <xf numFmtId="0" fontId="6" fillId="2" borderId="13" xfId="0" applyFont="1" applyFill="1" applyBorder="1" applyAlignment="1">
      <alignment horizontal="centerContinuous" vertical="center"/>
    </xf>
    <xf numFmtId="0" fontId="6" fillId="2" borderId="2" xfId="0" applyFont="1" applyFill="1" applyBorder="1" applyAlignment="1">
      <alignment horizontal="centerContinuous" vertical="center"/>
    </xf>
    <xf numFmtId="164" fontId="1" fillId="3" borderId="13" xfId="0" applyNumberFormat="1" applyFont="1" applyFill="1" applyBorder="1" applyAlignment="1">
      <alignment vertical="center"/>
    </xf>
    <xf numFmtId="164" fontId="16" fillId="3" borderId="2" xfId="0" applyNumberFormat="1" applyFont="1" applyFill="1" applyBorder="1" applyAlignment="1">
      <alignment vertical="center"/>
    </xf>
    <xf numFmtId="168" fontId="6" fillId="3" borderId="11" xfId="0" applyNumberFormat="1" applyFont="1" applyFill="1" applyBorder="1" applyAlignment="1">
      <alignment vertical="center"/>
    </xf>
    <xf numFmtId="168" fontId="6" fillId="3" borderId="3" xfId="0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165" fontId="17" fillId="0" borderId="0" xfId="0" applyNumberFormat="1" applyFont="1" applyFill="1" applyBorder="1" applyAlignment="1">
      <alignment vertical="center"/>
    </xf>
    <xf numFmtId="164" fontId="26" fillId="0" borderId="0" xfId="0" applyNumberFormat="1" applyFont="1" applyFill="1" applyBorder="1" applyAlignment="1">
      <alignment vertical="center"/>
    </xf>
    <xf numFmtId="164" fontId="27" fillId="0" borderId="0" xfId="0" applyNumberFormat="1" applyFont="1" applyFill="1" applyBorder="1" applyAlignment="1">
      <alignment vertical="center"/>
    </xf>
    <xf numFmtId="164" fontId="25" fillId="0" borderId="0" xfId="0" applyNumberFormat="1" applyFont="1" applyFill="1" applyAlignment="1">
      <alignment vertical="center"/>
    </xf>
    <xf numFmtId="164" fontId="1" fillId="0" borderId="0" xfId="0" applyNumberFormat="1" applyFont="1" applyFill="1" applyAlignment="1">
      <alignment vertical="center" wrapText="1"/>
    </xf>
    <xf numFmtId="168" fontId="7" fillId="4" borderId="2" xfId="0" applyNumberFormat="1" applyFont="1" applyFill="1" applyBorder="1" applyAlignment="1">
      <alignment vertical="center"/>
    </xf>
    <xf numFmtId="0" fontId="6" fillId="2" borderId="18" xfId="0" applyFont="1" applyFill="1" applyBorder="1" applyAlignment="1">
      <alignment horizontal="center" vertical="center"/>
    </xf>
    <xf numFmtId="164" fontId="1" fillId="2" borderId="18" xfId="0" applyNumberFormat="1" applyFont="1" applyFill="1" applyBorder="1" applyAlignment="1">
      <alignment vertical="center"/>
    </xf>
    <xf numFmtId="164" fontId="7" fillId="0" borderId="0" xfId="0" applyNumberFormat="1" applyFont="1" applyFill="1" applyAlignment="1">
      <alignment vertical="center"/>
    </xf>
    <xf numFmtId="164" fontId="28" fillId="0" borderId="0" xfId="0" applyNumberFormat="1" applyFont="1" applyAlignment="1">
      <alignment vertical="center"/>
    </xf>
    <xf numFmtId="164" fontId="16" fillId="0" borderId="0" xfId="0" applyNumberFormat="1" applyFont="1" applyAlignment="1">
      <alignment vertical="center"/>
    </xf>
    <xf numFmtId="164" fontId="13" fillId="0" borderId="0" xfId="0" applyNumberFormat="1" applyFont="1" applyAlignment="1">
      <alignment vertical="center"/>
    </xf>
    <xf numFmtId="164" fontId="15" fillId="0" borderId="9" xfId="0" applyNumberFormat="1" applyFont="1" applyFill="1" applyBorder="1" applyAlignment="1">
      <alignment vertical="center"/>
    </xf>
    <xf numFmtId="164" fontId="1" fillId="0" borderId="9" xfId="0" applyNumberFormat="1" applyFont="1" applyBorder="1" applyAlignment="1">
      <alignment vertical="center"/>
    </xf>
    <xf numFmtId="164" fontId="27" fillId="0" borderId="0" xfId="0" applyNumberFormat="1" applyFont="1" applyAlignment="1">
      <alignment vertical="center"/>
    </xf>
    <xf numFmtId="164" fontId="27" fillId="0" borderId="0" xfId="0" applyNumberFormat="1" applyFont="1" applyFill="1" applyAlignment="1">
      <alignment vertical="center"/>
    </xf>
    <xf numFmtId="164" fontId="13" fillId="0" borderId="0" xfId="0" applyNumberFormat="1" applyFont="1" applyFill="1" applyBorder="1" applyAlignment="1">
      <alignment vertical="center"/>
    </xf>
    <xf numFmtId="0" fontId="13" fillId="0" borderId="0" xfId="0" applyFont="1" applyAlignment="1">
      <alignment vertical="center"/>
    </xf>
    <xf numFmtId="164" fontId="28" fillId="0" borderId="0" xfId="0" applyNumberFormat="1" applyFont="1" applyBorder="1" applyAlignment="1">
      <alignment vertical="center"/>
    </xf>
    <xf numFmtId="2" fontId="28" fillId="0" borderId="0" xfId="0" applyNumberFormat="1" applyFont="1" applyBorder="1" applyAlignment="1">
      <alignment vertical="center"/>
    </xf>
    <xf numFmtId="2" fontId="28" fillId="0" borderId="0" xfId="0" applyNumberFormat="1" applyFont="1" applyAlignment="1">
      <alignment vertical="center"/>
    </xf>
    <xf numFmtId="164" fontId="28" fillId="0" borderId="0" xfId="0" applyNumberFormat="1" applyFont="1" applyFill="1" applyBorder="1" applyAlignment="1">
      <alignment vertical="center"/>
    </xf>
    <xf numFmtId="2" fontId="28" fillId="0" borderId="0" xfId="0" applyNumberFormat="1" applyFont="1" applyFill="1" applyBorder="1" applyAlignment="1">
      <alignment vertical="center"/>
    </xf>
    <xf numFmtId="164" fontId="28" fillId="0" borderId="0" xfId="0" applyNumberFormat="1" applyFont="1" applyFill="1" applyAlignment="1">
      <alignment vertical="center"/>
    </xf>
    <xf numFmtId="164" fontId="28" fillId="2" borderId="6" xfId="0" applyNumberFormat="1" applyFont="1" applyFill="1" applyBorder="1" applyAlignment="1">
      <alignment vertical="center"/>
    </xf>
    <xf numFmtId="164" fontId="28" fillId="2" borderId="9" xfId="0" applyNumberFormat="1" applyFont="1" applyFill="1" applyBorder="1" applyAlignment="1">
      <alignment vertical="center"/>
    </xf>
    <xf numFmtId="164" fontId="28" fillId="2" borderId="11" xfId="0" applyNumberFormat="1" applyFont="1" applyFill="1" applyBorder="1" applyAlignment="1">
      <alignment vertical="center"/>
    </xf>
    <xf numFmtId="164" fontId="10" fillId="0" borderId="3" xfId="0" applyNumberFormat="1" applyFont="1" applyFill="1" applyBorder="1" applyAlignment="1">
      <alignment horizontal="center" vertical="center"/>
    </xf>
    <xf numFmtId="164" fontId="15" fillId="0" borderId="0" xfId="0" applyNumberFormat="1" applyFont="1" applyFill="1" applyBorder="1" applyAlignment="1">
      <alignment vertical="top"/>
    </xf>
    <xf numFmtId="164" fontId="29" fillId="0" borderId="0" xfId="0" applyNumberFormat="1" applyFont="1" applyAlignment="1">
      <alignment vertical="center"/>
    </xf>
    <xf numFmtId="164" fontId="30" fillId="0" borderId="0" xfId="0" applyNumberFormat="1" applyFont="1" applyFill="1" applyBorder="1" applyAlignment="1">
      <alignment vertical="center"/>
    </xf>
    <xf numFmtId="164" fontId="32" fillId="0" borderId="0" xfId="0" applyNumberFormat="1" applyFont="1" applyAlignment="1">
      <alignment vertical="center"/>
    </xf>
    <xf numFmtId="164" fontId="21" fillId="0" borderId="0" xfId="0" applyNumberFormat="1" applyFont="1" applyBorder="1" applyAlignment="1"/>
    <xf numFmtId="164" fontId="1" fillId="0" borderId="0" xfId="0" applyNumberFormat="1" applyFont="1" applyBorder="1" applyAlignment="1"/>
    <xf numFmtId="164" fontId="20" fillId="0" borderId="0" xfId="0" applyNumberFormat="1" applyFont="1" applyBorder="1" applyAlignment="1"/>
    <xf numFmtId="164" fontId="20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/>
    </xf>
    <xf numFmtId="0" fontId="20" fillId="0" borderId="0" xfId="0" applyFont="1" applyAlignment="1">
      <alignment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169" fontId="6" fillId="3" borderId="11" xfId="0" applyNumberFormat="1" applyFont="1" applyFill="1" applyBorder="1" applyAlignment="1">
      <alignment vertical="center"/>
    </xf>
    <xf numFmtId="164" fontId="16" fillId="0" borderId="0" xfId="0" quotePrefix="1" applyNumberFormat="1" applyFont="1" applyAlignment="1">
      <alignment vertical="center"/>
    </xf>
    <xf numFmtId="164" fontId="33" fillId="0" borderId="0" xfId="0" applyNumberFormat="1" applyFont="1" applyAlignment="1">
      <alignment vertical="center"/>
    </xf>
    <xf numFmtId="164" fontId="7" fillId="2" borderId="13" xfId="0" applyNumberFormat="1" applyFont="1" applyFill="1" applyBorder="1" applyAlignment="1">
      <alignment horizontal="centerContinuous" vertical="center"/>
    </xf>
    <xf numFmtId="164" fontId="1" fillId="0" borderId="9" xfId="0" applyNumberFormat="1" applyFont="1" applyFill="1" applyBorder="1" applyAlignment="1">
      <alignment vertical="center"/>
    </xf>
    <xf numFmtId="168" fontId="6" fillId="4" borderId="2" xfId="0" applyNumberFormat="1" applyFont="1" applyFill="1" applyBorder="1" applyAlignment="1">
      <alignment vertical="center"/>
    </xf>
    <xf numFmtId="164" fontId="30" fillId="0" borderId="9" xfId="0" applyNumberFormat="1" applyFont="1" applyFill="1" applyBorder="1" applyAlignment="1">
      <alignment vertical="center"/>
    </xf>
    <xf numFmtId="164" fontId="6" fillId="2" borderId="16" xfId="0" applyNumberFormat="1" applyFont="1" applyFill="1" applyBorder="1" applyAlignment="1">
      <alignment horizontal="center" vertical="center" wrapText="1"/>
    </xf>
    <xf numFmtId="166" fontId="28" fillId="0" borderId="0" xfId="0" applyNumberFormat="1" applyFont="1" applyAlignment="1">
      <alignment vertical="center"/>
    </xf>
    <xf numFmtId="164" fontId="15" fillId="0" borderId="0" xfId="0" applyNumberFormat="1" applyFont="1" applyFill="1" applyBorder="1" applyAlignment="1">
      <alignment vertical="center"/>
    </xf>
    <xf numFmtId="164" fontId="37" fillId="0" borderId="0" xfId="0" applyNumberFormat="1" applyFont="1" applyAlignment="1">
      <alignment vertical="center"/>
    </xf>
    <xf numFmtId="164" fontId="1" fillId="0" borderId="9" xfId="0" applyNumberFormat="1" applyFont="1" applyBorder="1" applyAlignment="1"/>
    <xf numFmtId="164" fontId="10" fillId="0" borderId="22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167" fontId="10" fillId="0" borderId="18" xfId="0" applyNumberFormat="1" applyFont="1" applyBorder="1" applyAlignment="1">
      <alignment vertical="center"/>
    </xf>
    <xf numFmtId="0" fontId="9" fillId="0" borderId="18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167" fontId="10" fillId="0" borderId="22" xfId="0" applyNumberFormat="1" applyFont="1" applyBorder="1" applyAlignment="1">
      <alignment vertical="center"/>
    </xf>
    <xf numFmtId="0" fontId="10" fillId="0" borderId="22" xfId="0" applyFont="1" applyFill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167" fontId="10" fillId="0" borderId="22" xfId="0" applyNumberFormat="1" applyFont="1" applyFill="1" applyBorder="1" applyAlignment="1">
      <alignment vertical="center"/>
    </xf>
    <xf numFmtId="164" fontId="34" fillId="3" borderId="27" xfId="0" applyNumberFormat="1" applyFont="1" applyFill="1" applyBorder="1" applyAlignment="1">
      <alignment vertical="center"/>
    </xf>
    <xf numFmtId="164" fontId="34" fillId="3" borderId="26" xfId="0" applyNumberFormat="1" applyFont="1" applyFill="1" applyBorder="1" applyAlignment="1">
      <alignment horizontal="center" vertical="center"/>
    </xf>
    <xf numFmtId="164" fontId="34" fillId="3" borderId="26" xfId="0" applyNumberFormat="1" applyFont="1" applyFill="1" applyBorder="1" applyAlignment="1">
      <alignment vertical="center"/>
    </xf>
    <xf numFmtId="164" fontId="34" fillId="3" borderId="11" xfId="0" applyNumberFormat="1" applyFont="1" applyFill="1" applyBorder="1" applyAlignment="1">
      <alignment vertical="center"/>
    </xf>
    <xf numFmtId="164" fontId="34" fillId="3" borderId="7" xfId="0" applyNumberFormat="1" applyFont="1" applyFill="1" applyBorder="1" applyAlignment="1">
      <alignment vertical="center"/>
    </xf>
    <xf numFmtId="164" fontId="13" fillId="0" borderId="0" xfId="0" applyNumberFormat="1" applyFont="1" applyBorder="1" applyAlignment="1">
      <alignment vertical="center"/>
    </xf>
    <xf numFmtId="167" fontId="13" fillId="0" borderId="23" xfId="0" applyNumberFormat="1" applyFont="1" applyBorder="1" applyAlignment="1">
      <alignment vertical="center"/>
    </xf>
    <xf numFmtId="167" fontId="13" fillId="0" borderId="23" xfId="0" applyNumberFormat="1" applyFont="1" applyFill="1" applyBorder="1" applyAlignment="1">
      <alignment vertical="center"/>
    </xf>
    <xf numFmtId="164" fontId="16" fillId="0" borderId="0" xfId="0" applyNumberFormat="1" applyFont="1" applyFill="1" applyAlignment="1">
      <alignment vertical="center"/>
    </xf>
    <xf numFmtId="164" fontId="10" fillId="0" borderId="23" xfId="0" applyNumberFormat="1" applyFont="1" applyBorder="1" applyAlignment="1">
      <alignment vertical="center"/>
    </xf>
    <xf numFmtId="164" fontId="10" fillId="0" borderId="23" xfId="0" applyNumberFormat="1" applyFont="1" applyFill="1" applyBorder="1" applyAlignment="1">
      <alignment vertical="center"/>
    </xf>
    <xf numFmtId="164" fontId="10" fillId="0" borderId="18" xfId="0" applyNumberFormat="1" applyFont="1" applyFill="1" applyBorder="1" applyAlignment="1">
      <alignment horizontal="center" vertical="center"/>
    </xf>
    <xf numFmtId="164" fontId="10" fillId="0" borderId="26" xfId="0" applyNumberFormat="1" applyFont="1" applyBorder="1" applyAlignment="1">
      <alignment vertical="center"/>
    </xf>
    <xf numFmtId="164" fontId="10" fillId="0" borderId="22" xfId="0" applyNumberFormat="1" applyFont="1" applyFill="1" applyBorder="1" applyAlignment="1">
      <alignment horizontal="right" vertical="center"/>
    </xf>
    <xf numFmtId="164" fontId="10" fillId="0" borderId="26" xfId="0" applyNumberFormat="1" applyFont="1" applyFill="1" applyBorder="1" applyAlignment="1">
      <alignment horizontal="right" vertical="center"/>
    </xf>
    <xf numFmtId="164" fontId="10" fillId="0" borderId="26" xfId="0" applyNumberFormat="1" applyFont="1" applyFill="1" applyBorder="1" applyAlignment="1">
      <alignment vertical="center"/>
    </xf>
    <xf numFmtId="164" fontId="8" fillId="0" borderId="22" xfId="0" applyNumberFormat="1" applyFont="1" applyBorder="1" applyAlignment="1">
      <alignment vertical="center"/>
    </xf>
    <xf numFmtId="164" fontId="8" fillId="0" borderId="22" xfId="0" applyNumberFormat="1" applyFont="1" applyFill="1" applyBorder="1" applyAlignment="1">
      <alignment horizontal="right" vertical="center"/>
    </xf>
    <xf numFmtId="164" fontId="8" fillId="0" borderId="22" xfId="0" applyNumberFormat="1" applyFont="1" applyFill="1" applyBorder="1" applyAlignment="1">
      <alignment vertical="center"/>
    </xf>
    <xf numFmtId="164" fontId="8" fillId="0" borderId="22" xfId="0" applyNumberFormat="1" applyFont="1" applyBorder="1" applyAlignment="1">
      <alignment horizontal="right" vertical="center"/>
    </xf>
    <xf numFmtId="164" fontId="8" fillId="0" borderId="23" xfId="0" applyNumberFormat="1" applyFont="1" applyBorder="1" applyAlignment="1">
      <alignment horizontal="right" vertical="center"/>
    </xf>
    <xf numFmtId="164" fontId="13" fillId="0" borderId="0" xfId="0" applyNumberFormat="1" applyFont="1" applyFill="1" applyAlignment="1">
      <alignment vertical="center"/>
    </xf>
    <xf numFmtId="169" fontId="6" fillId="3" borderId="30" xfId="0" applyNumberFormat="1" applyFont="1" applyFill="1" applyBorder="1" applyAlignment="1">
      <alignment vertical="center"/>
    </xf>
    <xf numFmtId="169" fontId="6" fillId="3" borderId="3" xfId="0" applyNumberFormat="1" applyFont="1" applyFill="1" applyBorder="1" applyAlignment="1">
      <alignment horizontal="right" vertical="center"/>
    </xf>
    <xf numFmtId="164" fontId="8" fillId="0" borderId="26" xfId="0" applyNumberFormat="1" applyFont="1" applyBorder="1" applyAlignment="1">
      <alignment vertical="center"/>
    </xf>
    <xf numFmtId="164" fontId="8" fillId="0" borderId="26" xfId="0" applyNumberFormat="1" applyFont="1" applyFill="1" applyBorder="1" applyAlignment="1">
      <alignment horizontal="right" vertical="center"/>
    </xf>
    <xf numFmtId="164" fontId="10" fillId="0" borderId="33" xfId="0" applyNumberFormat="1" applyFont="1" applyBorder="1" applyAlignment="1">
      <alignment vertical="center"/>
    </xf>
    <xf numFmtId="164" fontId="10" fillId="0" borderId="5" xfId="0" applyNumberFormat="1" applyFont="1" applyBorder="1" applyAlignment="1">
      <alignment vertical="center"/>
    </xf>
    <xf numFmtId="168" fontId="39" fillId="0" borderId="33" xfId="0" applyNumberFormat="1" applyFont="1" applyFill="1" applyBorder="1" applyAlignment="1">
      <alignment horizontal="center" vertical="center"/>
    </xf>
    <xf numFmtId="168" fontId="39" fillId="0" borderId="26" xfId="0" applyNumberFormat="1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165" fontId="16" fillId="0" borderId="0" xfId="0" applyNumberFormat="1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165" fontId="16" fillId="0" borderId="3" xfId="0" applyNumberFormat="1" applyFont="1" applyBorder="1" applyAlignment="1">
      <alignment vertical="center"/>
    </xf>
    <xf numFmtId="0" fontId="16" fillId="0" borderId="2" xfId="0" applyFont="1" applyBorder="1" applyAlignment="1">
      <alignment vertical="center"/>
    </xf>
    <xf numFmtId="0" fontId="16" fillId="0" borderId="13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169" fontId="16" fillId="0" borderId="22" xfId="0" applyNumberFormat="1" applyFont="1" applyFill="1" applyBorder="1" applyAlignment="1">
      <alignment vertical="center"/>
    </xf>
    <xf numFmtId="165" fontId="16" fillId="0" borderId="0" xfId="0" applyNumberFormat="1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165" fontId="16" fillId="0" borderId="29" xfId="0" applyNumberFormat="1" applyFont="1" applyBorder="1" applyAlignment="1">
      <alignment vertical="center"/>
    </xf>
    <xf numFmtId="165" fontId="16" fillId="0" borderId="28" xfId="0" applyNumberFormat="1" applyFont="1" applyBorder="1" applyAlignment="1">
      <alignment vertical="center"/>
    </xf>
    <xf numFmtId="0" fontId="16" fillId="0" borderId="25" xfId="0" applyFont="1" applyBorder="1" applyAlignment="1">
      <alignment vertical="center"/>
    </xf>
    <xf numFmtId="0" fontId="16" fillId="0" borderId="24" xfId="0" applyFont="1" applyBorder="1" applyAlignment="1">
      <alignment vertical="center"/>
    </xf>
    <xf numFmtId="0" fontId="16" fillId="0" borderId="23" xfId="0" applyFont="1" applyBorder="1" applyAlignment="1">
      <alignment vertical="center"/>
    </xf>
    <xf numFmtId="164" fontId="16" fillId="0" borderId="9" xfId="0" applyNumberFormat="1" applyFont="1" applyBorder="1" applyAlignment="1">
      <alignment vertical="center"/>
    </xf>
    <xf numFmtId="169" fontId="16" fillId="0" borderId="7" xfId="0" applyNumberFormat="1" applyFont="1" applyFill="1" applyBorder="1" applyAlignment="1">
      <alignment vertical="center"/>
    </xf>
    <xf numFmtId="164" fontId="16" fillId="0" borderId="7" xfId="0" applyNumberFormat="1" applyFont="1" applyFill="1" applyBorder="1" applyAlignment="1">
      <alignment vertical="center"/>
    </xf>
    <xf numFmtId="164" fontId="16" fillId="0" borderId="22" xfId="0" applyNumberFormat="1" applyFont="1" applyFill="1" applyBorder="1" applyAlignment="1">
      <alignment vertical="center"/>
    </xf>
    <xf numFmtId="169" fontId="16" fillId="0" borderId="18" xfId="0" applyNumberFormat="1" applyFont="1" applyFill="1" applyBorder="1" applyAlignment="1">
      <alignment vertical="center"/>
    </xf>
    <xf numFmtId="164" fontId="16" fillId="0" borderId="14" xfId="0" applyNumberFormat="1" applyFont="1" applyFill="1" applyBorder="1" applyAlignment="1">
      <alignment vertical="center"/>
    </xf>
    <xf numFmtId="164" fontId="8" fillId="0" borderId="3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/>
    </xf>
    <xf numFmtId="1" fontId="28" fillId="0" borderId="0" xfId="0" applyNumberFormat="1" applyFont="1" applyAlignment="1">
      <alignment vertical="center"/>
    </xf>
    <xf numFmtId="166" fontId="13" fillId="0" borderId="0" xfId="0" applyNumberFormat="1" applyFont="1" applyAlignment="1">
      <alignment vertical="center"/>
    </xf>
    <xf numFmtId="164" fontId="4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64" fontId="42" fillId="0" borderId="0" xfId="0" applyNumberFormat="1" applyFont="1" applyAlignment="1">
      <alignment vertical="center"/>
    </xf>
    <xf numFmtId="168" fontId="10" fillId="0" borderId="22" xfId="0" applyNumberFormat="1" applyFont="1" applyFill="1" applyBorder="1" applyAlignment="1">
      <alignment horizontal="right" vertical="center"/>
    </xf>
    <xf numFmtId="165" fontId="16" fillId="0" borderId="18" xfId="0" applyNumberFormat="1" applyFont="1" applyBorder="1" applyAlignment="1">
      <alignment vertical="center"/>
    </xf>
    <xf numFmtId="0" fontId="16" fillId="0" borderId="9" xfId="0" applyFont="1" applyBorder="1" applyAlignment="1">
      <alignment vertical="center"/>
    </xf>
    <xf numFmtId="0" fontId="16" fillId="0" borderId="11" xfId="0" applyFont="1" applyBorder="1" applyAlignment="1">
      <alignment vertical="center"/>
    </xf>
    <xf numFmtId="165" fontId="16" fillId="0" borderId="35" xfId="0" applyNumberFormat="1" applyFont="1" applyBorder="1" applyAlignment="1">
      <alignment vertical="center"/>
    </xf>
    <xf numFmtId="168" fontId="16" fillId="0" borderId="34" xfId="0" applyNumberFormat="1" applyFont="1" applyFill="1" applyBorder="1" applyAlignment="1">
      <alignment vertical="center"/>
    </xf>
    <xf numFmtId="169" fontId="16" fillId="0" borderId="34" xfId="0" applyNumberFormat="1" applyFont="1" applyFill="1" applyBorder="1" applyAlignment="1">
      <alignment vertical="center"/>
    </xf>
    <xf numFmtId="0" fontId="10" fillId="0" borderId="36" xfId="0" applyFont="1" applyFill="1" applyBorder="1" applyAlignment="1">
      <alignment vertical="center"/>
    </xf>
    <xf numFmtId="0" fontId="10" fillId="0" borderId="37" xfId="0" applyFont="1" applyFill="1" applyBorder="1" applyAlignment="1">
      <alignment vertical="center"/>
    </xf>
    <xf numFmtId="169" fontId="7" fillId="4" borderId="11" xfId="0" applyNumberFormat="1" applyFont="1" applyFill="1" applyBorder="1" applyAlignment="1">
      <alignment vertical="center"/>
    </xf>
    <xf numFmtId="169" fontId="7" fillId="3" borderId="3" xfId="0" applyNumberFormat="1" applyFont="1" applyFill="1" applyBorder="1" applyAlignment="1">
      <alignment vertical="center"/>
    </xf>
    <xf numFmtId="1" fontId="7" fillId="3" borderId="3" xfId="0" applyNumberFormat="1" applyFont="1" applyFill="1" applyBorder="1" applyAlignment="1">
      <alignment vertical="center"/>
    </xf>
    <xf numFmtId="169" fontId="7" fillId="3" borderId="3" xfId="0" applyNumberFormat="1" applyFont="1" applyFill="1" applyBorder="1" applyAlignment="1">
      <alignment horizontal="right" vertical="center"/>
    </xf>
    <xf numFmtId="168" fontId="6" fillId="3" borderId="7" xfId="0" applyNumberFormat="1" applyFont="1" applyFill="1" applyBorder="1" applyAlignment="1">
      <alignment vertical="center"/>
    </xf>
    <xf numFmtId="0" fontId="10" fillId="0" borderId="14" xfId="0" applyFont="1" applyBorder="1" applyAlignment="1">
      <alignment horizontal="center" vertical="center"/>
    </xf>
    <xf numFmtId="169" fontId="6" fillId="4" borderId="3" xfId="0" applyNumberFormat="1" applyFont="1" applyFill="1" applyBorder="1" applyAlignment="1">
      <alignment vertical="center"/>
    </xf>
    <xf numFmtId="169" fontId="6" fillId="4" borderId="2" xfId="0" applyNumberFormat="1" applyFont="1" applyFill="1" applyBorder="1" applyAlignment="1">
      <alignment vertical="center"/>
    </xf>
    <xf numFmtId="168" fontId="10" fillId="0" borderId="41" xfId="0" applyNumberFormat="1" applyFont="1" applyFill="1" applyBorder="1" applyAlignment="1">
      <alignment horizontal="right"/>
    </xf>
    <xf numFmtId="168" fontId="10" fillId="0" borderId="26" xfId="0" applyNumberFormat="1" applyFont="1" applyFill="1" applyBorder="1" applyAlignment="1">
      <alignment horizontal="right"/>
    </xf>
    <xf numFmtId="168" fontId="10" fillId="0" borderId="22" xfId="0" applyNumberFormat="1" applyFont="1" applyFill="1" applyBorder="1" applyAlignment="1">
      <alignment horizontal="right"/>
    </xf>
    <xf numFmtId="168" fontId="10" fillId="0" borderId="31" xfId="0" applyNumberFormat="1" applyFont="1" applyFill="1" applyBorder="1" applyAlignment="1">
      <alignment horizontal="right"/>
    </xf>
    <xf numFmtId="0" fontId="8" fillId="0" borderId="5" xfId="0" applyNumberFormat="1" applyFont="1" applyFill="1" applyBorder="1" applyAlignment="1">
      <alignment horizontal="centerContinuous" vertical="center"/>
    </xf>
    <xf numFmtId="164" fontId="46" fillId="0" borderId="0" xfId="0" applyNumberFormat="1" applyFont="1" applyAlignment="1">
      <alignment vertical="center"/>
    </xf>
    <xf numFmtId="0" fontId="45" fillId="2" borderId="13" xfId="0" applyFont="1" applyFill="1" applyBorder="1" applyAlignment="1">
      <alignment horizontal="centerContinuous" vertical="center"/>
    </xf>
    <xf numFmtId="0" fontId="45" fillId="2" borderId="2" xfId="0" applyFont="1" applyFill="1" applyBorder="1" applyAlignment="1">
      <alignment horizontal="centerContinuous" vertical="center"/>
    </xf>
    <xf numFmtId="0" fontId="45" fillId="0" borderId="5" xfId="0" applyFont="1" applyFill="1" applyBorder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165" fontId="44" fillId="0" borderId="5" xfId="0" applyNumberFormat="1" applyFont="1" applyBorder="1" applyAlignment="1">
      <alignment vertical="center"/>
    </xf>
    <xf numFmtId="164" fontId="46" fillId="0" borderId="0" xfId="0" applyNumberFormat="1" applyFont="1" applyBorder="1" applyAlignment="1">
      <alignment vertical="center"/>
    </xf>
    <xf numFmtId="165" fontId="44" fillId="0" borderId="0" xfId="0" applyNumberFormat="1" applyFont="1" applyBorder="1" applyAlignment="1">
      <alignment vertical="center"/>
    </xf>
    <xf numFmtId="0" fontId="47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166" fontId="1" fillId="0" borderId="0" xfId="0" applyNumberFormat="1" applyFont="1" applyAlignment="1">
      <alignment vertical="center"/>
    </xf>
    <xf numFmtId="164" fontId="48" fillId="0" borderId="0" xfId="0" applyNumberFormat="1" applyFont="1" applyAlignment="1">
      <alignment vertical="center"/>
    </xf>
    <xf numFmtId="164" fontId="49" fillId="0" borderId="0" xfId="0" applyNumberFormat="1" applyFont="1" applyFill="1" applyAlignment="1">
      <alignment vertical="center"/>
    </xf>
    <xf numFmtId="164" fontId="49" fillId="0" borderId="0" xfId="0" applyNumberFormat="1" applyFont="1" applyAlignment="1">
      <alignment vertical="center"/>
    </xf>
    <xf numFmtId="164" fontId="8" fillId="0" borderId="17" xfId="0" applyNumberFormat="1" applyFont="1" applyFill="1" applyBorder="1" applyAlignment="1">
      <alignment horizontal="right" vertical="center"/>
    </xf>
    <xf numFmtId="164" fontId="16" fillId="0" borderId="8" xfId="0" applyNumberFormat="1" applyFont="1" applyBorder="1" applyAlignment="1">
      <alignment vertical="center"/>
    </xf>
    <xf numFmtId="164" fontId="1" fillId="0" borderId="8" xfId="0" applyNumberFormat="1" applyFont="1" applyBorder="1" applyAlignment="1">
      <alignment vertical="center"/>
    </xf>
    <xf numFmtId="164" fontId="16" fillId="0" borderId="43" xfId="0" applyNumberFormat="1" applyFont="1" applyBorder="1" applyAlignment="1">
      <alignment vertical="center"/>
    </xf>
    <xf numFmtId="168" fontId="10" fillId="0" borderId="14" xfId="0" applyNumberFormat="1" applyFont="1" applyFill="1" applyBorder="1" applyAlignment="1">
      <alignment horizontal="right"/>
    </xf>
    <xf numFmtId="168" fontId="10" fillId="0" borderId="32" xfId="0" applyNumberFormat="1" applyFont="1" applyFill="1" applyBorder="1" applyAlignment="1">
      <alignment horizontal="right"/>
    </xf>
    <xf numFmtId="168" fontId="10" fillId="0" borderId="33" xfId="0" applyNumberFormat="1" applyFont="1" applyFill="1" applyBorder="1" applyAlignment="1">
      <alignment horizontal="right"/>
    </xf>
    <xf numFmtId="164" fontId="15" fillId="0" borderId="9" xfId="0" applyNumberFormat="1" applyFont="1" applyFill="1" applyBorder="1" applyAlignment="1">
      <alignment vertical="top"/>
    </xf>
    <xf numFmtId="164" fontId="8" fillId="0" borderId="19" xfId="0" applyNumberFormat="1" applyFont="1" applyBorder="1" applyAlignment="1">
      <alignment vertical="center"/>
    </xf>
    <xf numFmtId="164" fontId="15" fillId="0" borderId="8" xfId="0" applyNumberFormat="1" applyFont="1" applyFill="1" applyBorder="1" applyAlignment="1">
      <alignment vertical="top"/>
    </xf>
    <xf numFmtId="164" fontId="15" fillId="2" borderId="4" xfId="0" applyNumberFormat="1" applyFont="1" applyFill="1" applyBorder="1" applyAlignment="1">
      <alignment vertical="center"/>
    </xf>
    <xf numFmtId="164" fontId="1" fillId="2" borderId="16" xfId="0" applyNumberFormat="1" applyFont="1" applyFill="1" applyBorder="1" applyAlignment="1">
      <alignment vertical="center"/>
    </xf>
    <xf numFmtId="164" fontId="10" fillId="0" borderId="19" xfId="0" applyNumberFormat="1" applyFont="1" applyBorder="1" applyAlignment="1">
      <alignment vertical="center"/>
    </xf>
    <xf numFmtId="0" fontId="50" fillId="0" borderId="0" xfId="0" applyFont="1" applyAlignment="1">
      <alignment horizontal="left" vertical="center" readingOrder="1"/>
    </xf>
    <xf numFmtId="0" fontId="10" fillId="0" borderId="0" xfId="0" applyFont="1" applyAlignment="1">
      <alignment horizontal="left" vertical="center" readingOrder="1"/>
    </xf>
    <xf numFmtId="0" fontId="51" fillId="0" borderId="22" xfId="0" applyFont="1" applyBorder="1" applyAlignment="1">
      <alignment horizontal="center" vertical="center"/>
    </xf>
    <xf numFmtId="0" fontId="51" fillId="0" borderId="31" xfId="0" applyFont="1" applyBorder="1" applyAlignment="1">
      <alignment horizontal="center" vertical="center"/>
    </xf>
    <xf numFmtId="0" fontId="16" fillId="0" borderId="5" xfId="0" applyFont="1" applyBorder="1" applyAlignment="1">
      <alignment vertical="center"/>
    </xf>
    <xf numFmtId="169" fontId="16" fillId="0" borderId="11" xfId="0" applyNumberFormat="1" applyFont="1" applyFill="1" applyBorder="1" applyAlignment="1">
      <alignment vertical="center"/>
    </xf>
    <xf numFmtId="49" fontId="10" fillId="0" borderId="39" xfId="0" applyNumberFormat="1" applyFont="1" applyFill="1" applyBorder="1" applyAlignment="1">
      <alignment vertical="center"/>
    </xf>
    <xf numFmtId="164" fontId="24" fillId="0" borderId="38" xfId="0" applyNumberFormat="1" applyFont="1" applyFill="1" applyBorder="1" applyAlignment="1">
      <alignment vertical="center"/>
    </xf>
    <xf numFmtId="168" fontId="16" fillId="0" borderId="38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vertical="center"/>
    </xf>
    <xf numFmtId="0" fontId="10" fillId="0" borderId="46" xfId="0" applyFont="1" applyBorder="1" applyAlignment="1">
      <alignment vertical="center"/>
    </xf>
    <xf numFmtId="168" fontId="16" fillId="0" borderId="40" xfId="0" applyNumberFormat="1" applyFont="1" applyFill="1" applyBorder="1" applyAlignment="1">
      <alignment vertical="center"/>
    </xf>
    <xf numFmtId="168" fontId="16" fillId="0" borderId="11" xfId="0" applyNumberFormat="1" applyFont="1" applyFill="1" applyBorder="1" applyAlignment="1">
      <alignment vertical="center"/>
    </xf>
    <xf numFmtId="169" fontId="16" fillId="0" borderId="44" xfId="0" applyNumberFormat="1" applyFont="1" applyBorder="1" applyAlignment="1">
      <alignment vertical="center"/>
    </xf>
    <xf numFmtId="164" fontId="21" fillId="0" borderId="8" xfId="0" applyNumberFormat="1" applyFont="1" applyBorder="1" applyAlignment="1"/>
    <xf numFmtId="164" fontId="1" fillId="0" borderId="8" xfId="0" applyNumberFormat="1" applyFont="1" applyBorder="1" applyAlignment="1"/>
    <xf numFmtId="164" fontId="20" fillId="0" borderId="8" xfId="0" applyNumberFormat="1" applyFont="1" applyBorder="1" applyAlignment="1"/>
    <xf numFmtId="168" fontId="10" fillId="0" borderId="31" xfId="0" applyNumberFormat="1" applyFont="1" applyFill="1" applyBorder="1" applyAlignment="1">
      <alignment horizontal="right" vertical="center"/>
    </xf>
    <xf numFmtId="165" fontId="6" fillId="3" borderId="7" xfId="0" applyNumberFormat="1" applyFont="1" applyFill="1" applyBorder="1" applyAlignment="1">
      <alignment vertical="center"/>
    </xf>
    <xf numFmtId="164" fontId="48" fillId="0" borderId="0" xfId="0" applyNumberFormat="1" applyFont="1" applyFill="1" applyBorder="1" applyAlignment="1">
      <alignment horizontal="center" vertical="center"/>
    </xf>
    <xf numFmtId="164" fontId="46" fillId="0" borderId="0" xfId="0" applyNumberFormat="1" applyFont="1" applyFill="1" applyBorder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169" fontId="16" fillId="0" borderId="14" xfId="0" applyNumberFormat="1" applyFont="1" applyFill="1" applyBorder="1" applyAlignment="1">
      <alignment vertical="center"/>
    </xf>
    <xf numFmtId="167" fontId="13" fillId="0" borderId="48" xfId="0" applyNumberFormat="1" applyFont="1" applyBorder="1" applyAlignment="1">
      <alignment vertical="center"/>
    </xf>
    <xf numFmtId="169" fontId="16" fillId="0" borderId="49" xfId="0" applyNumberFormat="1" applyFont="1" applyBorder="1" applyAlignment="1">
      <alignment vertical="center"/>
    </xf>
    <xf numFmtId="169" fontId="16" fillId="0" borderId="34" xfId="0" applyNumberFormat="1" applyFont="1" applyBorder="1" applyAlignment="1">
      <alignment vertical="center"/>
    </xf>
    <xf numFmtId="164" fontId="6" fillId="2" borderId="10" xfId="0" applyNumberFormat="1" applyFont="1" applyFill="1" applyBorder="1" applyAlignment="1">
      <alignment horizontal="center" vertical="center"/>
    </xf>
    <xf numFmtId="164" fontId="13" fillId="0" borderId="50" xfId="0" applyNumberFormat="1" applyFont="1" applyBorder="1" applyAlignment="1">
      <alignment vertical="center"/>
    </xf>
    <xf numFmtId="164" fontId="6" fillId="3" borderId="9" xfId="0" applyNumberFormat="1" applyFont="1" applyFill="1" applyBorder="1" applyAlignment="1">
      <alignment vertical="center"/>
    </xf>
    <xf numFmtId="164" fontId="6" fillId="3" borderId="11" xfId="0" applyNumberFormat="1" applyFont="1" applyFill="1" applyBorder="1" applyAlignment="1">
      <alignment vertical="center"/>
    </xf>
    <xf numFmtId="164" fontId="7" fillId="3" borderId="6" xfId="0" applyNumberFormat="1" applyFont="1" applyFill="1" applyBorder="1" applyAlignment="1">
      <alignment vertical="center"/>
    </xf>
    <xf numFmtId="166" fontId="16" fillId="0" borderId="44" xfId="0" applyNumberFormat="1" applyFont="1" applyBorder="1" applyAlignment="1">
      <alignment vertical="center"/>
    </xf>
    <xf numFmtId="166" fontId="7" fillId="3" borderId="3" xfId="0" applyNumberFormat="1" applyFont="1" applyFill="1" applyBorder="1" applyAlignment="1">
      <alignment vertical="center"/>
    </xf>
    <xf numFmtId="164" fontId="1" fillId="0" borderId="50" xfId="0" applyNumberFormat="1" applyFont="1" applyBorder="1" applyAlignment="1">
      <alignment vertical="center"/>
    </xf>
    <xf numFmtId="164" fontId="1" fillId="0" borderId="52" xfId="0" applyNumberFormat="1" applyFont="1" applyBorder="1" applyAlignment="1">
      <alignment vertical="center"/>
    </xf>
    <xf numFmtId="164" fontId="30" fillId="0" borderId="50" xfId="0" applyNumberFormat="1" applyFont="1" applyFill="1" applyBorder="1" applyAlignment="1">
      <alignment vertical="center"/>
    </xf>
    <xf numFmtId="166" fontId="16" fillId="0" borderId="47" xfId="0" applyNumberFormat="1" applyFont="1" applyFill="1" applyBorder="1" applyAlignment="1">
      <alignment vertical="center"/>
    </xf>
    <xf numFmtId="169" fontId="16" fillId="0" borderId="53" xfId="0" applyNumberFormat="1" applyFont="1" applyFill="1" applyBorder="1" applyAlignment="1">
      <alignment vertical="center"/>
    </xf>
    <xf numFmtId="167" fontId="13" fillId="0" borderId="17" xfId="0" applyNumberFormat="1" applyFont="1" applyBorder="1" applyAlignment="1">
      <alignment vertical="center"/>
    </xf>
    <xf numFmtId="164" fontId="16" fillId="3" borderId="9" xfId="0" applyNumberFormat="1" applyFont="1" applyFill="1" applyBorder="1" applyAlignment="1">
      <alignment vertical="center"/>
    </xf>
    <xf numFmtId="164" fontId="16" fillId="3" borderId="11" xfId="0" applyNumberFormat="1" applyFont="1" applyFill="1" applyBorder="1" applyAlignment="1">
      <alignment vertical="center"/>
    </xf>
    <xf numFmtId="168" fontId="7" fillId="4" borderId="57" xfId="0" applyNumberFormat="1" applyFont="1" applyFill="1" applyBorder="1" applyAlignment="1">
      <alignment vertical="center"/>
    </xf>
    <xf numFmtId="169" fontId="7" fillId="4" borderId="56" xfId="0" applyNumberFormat="1" applyFont="1" applyFill="1" applyBorder="1" applyAlignment="1">
      <alignment vertical="center"/>
    </xf>
    <xf numFmtId="164" fontId="10" fillId="0" borderId="14" xfId="0" applyNumberFormat="1" applyFont="1" applyBorder="1" applyAlignment="1">
      <alignment horizontal="left" vertical="center"/>
    </xf>
    <xf numFmtId="168" fontId="10" fillId="0" borderId="14" xfId="0" applyNumberFormat="1" applyFont="1" applyFill="1" applyBorder="1" applyAlignment="1">
      <alignment horizontal="right" vertical="center"/>
    </xf>
    <xf numFmtId="168" fontId="10" fillId="0" borderId="49" xfId="0" applyNumberFormat="1" applyFont="1" applyFill="1" applyBorder="1" applyAlignment="1">
      <alignment horizontal="right"/>
    </xf>
    <xf numFmtId="164" fontId="7" fillId="2" borderId="1" xfId="0" applyNumberFormat="1" applyFont="1" applyFill="1" applyBorder="1" applyAlignment="1">
      <alignment horizontal="centerContinuous" vertical="center"/>
    </xf>
    <xf numFmtId="165" fontId="16" fillId="0" borderId="18" xfId="0" applyNumberFormat="1" applyFont="1" applyFill="1" applyBorder="1" applyAlignment="1">
      <alignment vertical="center"/>
    </xf>
    <xf numFmtId="165" fontId="16" fillId="0" borderId="22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7" fillId="3" borderId="13" xfId="0" applyFont="1" applyFill="1" applyBorder="1" applyAlignment="1">
      <alignment vertical="center"/>
    </xf>
    <xf numFmtId="165" fontId="7" fillId="3" borderId="3" xfId="0" applyNumberFormat="1" applyFont="1" applyFill="1" applyBorder="1" applyAlignment="1">
      <alignment vertical="center"/>
    </xf>
    <xf numFmtId="167" fontId="16" fillId="0" borderId="61" xfId="0" applyNumberFormat="1" applyFont="1" applyBorder="1" applyAlignment="1">
      <alignment vertical="center"/>
    </xf>
    <xf numFmtId="167" fontId="16" fillId="0" borderId="59" xfId="0" applyNumberFormat="1" applyFont="1" applyBorder="1" applyAlignment="1">
      <alignment vertical="center"/>
    </xf>
    <xf numFmtId="164" fontId="16" fillId="0" borderId="58" xfId="0" applyNumberFormat="1" applyFont="1" applyBorder="1" applyAlignment="1">
      <alignment vertical="center"/>
    </xf>
    <xf numFmtId="164" fontId="16" fillId="0" borderId="63" xfId="0" applyNumberFormat="1" applyFont="1" applyBorder="1" applyAlignment="1">
      <alignment vertical="center"/>
    </xf>
    <xf numFmtId="164" fontId="16" fillId="0" borderId="64" xfId="0" applyNumberFormat="1" applyFont="1" applyBorder="1" applyAlignment="1">
      <alignment vertical="center"/>
    </xf>
    <xf numFmtId="167" fontId="16" fillId="0" borderId="65" xfId="0" applyNumberFormat="1" applyFont="1" applyBorder="1" applyAlignment="1">
      <alignment vertical="center"/>
    </xf>
    <xf numFmtId="164" fontId="16" fillId="0" borderId="66" xfId="0" applyNumberFormat="1" applyFont="1" applyBorder="1" applyAlignment="1">
      <alignment vertical="center"/>
    </xf>
    <xf numFmtId="164" fontId="16" fillId="0" borderId="60" xfId="0" applyNumberFormat="1" applyFont="1" applyBorder="1" applyAlignment="1">
      <alignment vertical="center"/>
    </xf>
    <xf numFmtId="164" fontId="16" fillId="0" borderId="45" xfId="0" applyNumberFormat="1" applyFont="1" applyBorder="1" applyAlignment="1">
      <alignment vertical="center"/>
    </xf>
    <xf numFmtId="164" fontId="16" fillId="0" borderId="62" xfId="0" applyNumberFormat="1" applyFont="1" applyBorder="1" applyAlignment="1">
      <alignment vertical="center"/>
    </xf>
    <xf numFmtId="164" fontId="16" fillId="0" borderId="67" xfId="0" applyNumberFormat="1" applyFont="1" applyBorder="1" applyAlignment="1">
      <alignment vertical="center"/>
    </xf>
    <xf numFmtId="164" fontId="16" fillId="0" borderId="68" xfId="0" applyNumberFormat="1" applyFont="1" applyBorder="1" applyAlignment="1">
      <alignment vertical="center"/>
    </xf>
    <xf numFmtId="169" fontId="16" fillId="0" borderId="68" xfId="0" applyNumberFormat="1" applyFont="1" applyFill="1" applyBorder="1" applyAlignment="1">
      <alignment horizontal="right" vertical="center"/>
    </xf>
    <xf numFmtId="169" fontId="16" fillId="0" borderId="62" xfId="0" applyNumberFormat="1" applyFont="1" applyFill="1" applyBorder="1" applyAlignment="1">
      <alignment horizontal="right" vertical="center"/>
    </xf>
    <xf numFmtId="169" fontId="16" fillId="0" borderId="45" xfId="0" applyNumberFormat="1" applyFont="1" applyFill="1" applyBorder="1" applyAlignment="1">
      <alignment horizontal="right" vertical="center"/>
    </xf>
    <xf numFmtId="164" fontId="7" fillId="2" borderId="69" xfId="0" applyNumberFormat="1" applyFont="1" applyFill="1" applyBorder="1" applyAlignment="1">
      <alignment horizontal="centerContinuous" vertical="center"/>
    </xf>
    <xf numFmtId="0" fontId="6" fillId="2" borderId="3" xfId="0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 wrapText="1"/>
    </xf>
    <xf numFmtId="164" fontId="6" fillId="2" borderId="3" xfId="0" quotePrefix="1" applyNumberFormat="1" applyFont="1" applyFill="1" applyBorder="1" applyAlignment="1">
      <alignment horizontal="center" vertical="center"/>
    </xf>
    <xf numFmtId="164" fontId="7" fillId="2" borderId="13" xfId="0" applyNumberFormat="1" applyFont="1" applyFill="1" applyBorder="1" applyAlignment="1">
      <alignment horizontal="centerContinuous" vertical="center" wrapText="1"/>
    </xf>
    <xf numFmtId="164" fontId="6" fillId="2" borderId="1" xfId="0" applyNumberFormat="1" applyFont="1" applyFill="1" applyBorder="1" applyAlignment="1">
      <alignment horizontal="centerContinuous" vertical="center" wrapText="1"/>
    </xf>
    <xf numFmtId="164" fontId="6" fillId="2" borderId="13" xfId="0" applyNumberFormat="1" applyFont="1" applyFill="1" applyBorder="1" applyAlignment="1">
      <alignment horizontal="centerContinuous" vertical="center" wrapText="1"/>
    </xf>
    <xf numFmtId="164" fontId="16" fillId="0" borderId="0" xfId="0" applyNumberFormat="1" applyFont="1" applyFill="1" applyBorder="1" applyAlignment="1">
      <alignment vertical="center"/>
    </xf>
    <xf numFmtId="164" fontId="7" fillId="3" borderId="13" xfId="0" applyNumberFormat="1" applyFont="1" applyFill="1" applyBorder="1" applyAlignment="1">
      <alignment horizontal="right" vertical="center"/>
    </xf>
    <xf numFmtId="171" fontId="7" fillId="4" borderId="57" xfId="0" applyNumberFormat="1" applyFont="1" applyFill="1" applyBorder="1" applyAlignment="1">
      <alignment vertical="center"/>
    </xf>
    <xf numFmtId="164" fontId="16" fillId="0" borderId="71" xfId="0" applyNumberFormat="1" applyFont="1" applyBorder="1" applyAlignment="1">
      <alignment vertical="center"/>
    </xf>
    <xf numFmtId="164" fontId="16" fillId="0" borderId="70" xfId="0" applyNumberFormat="1" applyFont="1" applyBorder="1" applyAlignment="1">
      <alignment vertical="center"/>
    </xf>
    <xf numFmtId="164" fontId="16" fillId="0" borderId="72" xfId="0" applyNumberFormat="1" applyFont="1" applyBorder="1" applyAlignment="1">
      <alignment vertical="center"/>
    </xf>
    <xf numFmtId="169" fontId="16" fillId="0" borderId="72" xfId="0" applyNumberFormat="1" applyFont="1" applyFill="1" applyBorder="1" applyAlignment="1">
      <alignment horizontal="right" vertical="center"/>
    </xf>
    <xf numFmtId="167" fontId="16" fillId="0" borderId="73" xfId="0" applyNumberFormat="1" applyFont="1" applyBorder="1" applyAlignment="1">
      <alignment vertical="center"/>
    </xf>
    <xf numFmtId="164" fontId="16" fillId="0" borderId="74" xfId="0" applyNumberFormat="1" applyFont="1" applyBorder="1" applyAlignment="1">
      <alignment vertical="center"/>
    </xf>
    <xf numFmtId="164" fontId="16" fillId="0" borderId="75" xfId="0" applyNumberFormat="1" applyFont="1" applyBorder="1" applyAlignment="1">
      <alignment vertical="center"/>
    </xf>
    <xf numFmtId="164" fontId="16" fillId="0" borderId="76" xfId="0" applyNumberFormat="1" applyFont="1" applyBorder="1" applyAlignment="1">
      <alignment vertical="center"/>
    </xf>
    <xf numFmtId="167" fontId="16" fillId="0" borderId="77" xfId="0" applyNumberFormat="1" applyFont="1" applyBorder="1" applyAlignment="1">
      <alignment vertical="center"/>
    </xf>
    <xf numFmtId="167" fontId="16" fillId="0" borderId="74" xfId="0" applyNumberFormat="1" applyFont="1" applyBorder="1" applyAlignment="1">
      <alignment vertical="center"/>
    </xf>
    <xf numFmtId="164" fontId="20" fillId="0" borderId="16" xfId="0" applyNumberFormat="1" applyFont="1" applyBorder="1" applyAlignment="1">
      <alignment vertical="center"/>
    </xf>
    <xf numFmtId="164" fontId="16" fillId="0" borderId="7" xfId="0" applyNumberFormat="1" applyFont="1" applyBorder="1" applyAlignment="1">
      <alignment vertical="center"/>
    </xf>
    <xf numFmtId="167" fontId="13" fillId="0" borderId="6" xfId="0" applyNumberFormat="1" applyFont="1" applyBorder="1" applyAlignment="1">
      <alignment vertical="center"/>
    </xf>
    <xf numFmtId="164" fontId="16" fillId="0" borderId="11" xfId="0" applyNumberFormat="1" applyFont="1" applyBorder="1" applyAlignment="1">
      <alignment vertical="center"/>
    </xf>
    <xf numFmtId="169" fontId="16" fillId="0" borderId="7" xfId="0" applyNumberFormat="1" applyFont="1" applyFill="1" applyBorder="1" applyAlignment="1">
      <alignment horizontal="right" vertical="center"/>
    </xf>
    <xf numFmtId="167" fontId="13" fillId="0" borderId="79" xfId="0" applyNumberFormat="1" applyFont="1" applyBorder="1" applyAlignment="1">
      <alignment vertical="center"/>
    </xf>
    <xf numFmtId="164" fontId="16" fillId="0" borderId="80" xfId="0" applyNumberFormat="1" applyFont="1" applyBorder="1" applyAlignment="1">
      <alignment vertical="center"/>
    </xf>
    <xf numFmtId="164" fontId="16" fillId="0" borderId="81" xfId="0" applyNumberFormat="1" applyFont="1" applyBorder="1" applyAlignment="1">
      <alignment vertical="center"/>
    </xf>
    <xf numFmtId="164" fontId="10" fillId="0" borderId="78" xfId="0" applyNumberFormat="1" applyFont="1" applyBorder="1" applyAlignment="1">
      <alignment vertical="center"/>
    </xf>
    <xf numFmtId="166" fontId="1" fillId="0" borderId="0" xfId="0" applyNumberFormat="1" applyFont="1" applyFill="1" applyBorder="1" applyAlignment="1">
      <alignment vertical="center"/>
    </xf>
    <xf numFmtId="1" fontId="1" fillId="0" borderId="0" xfId="0" applyNumberFormat="1" applyFont="1" applyAlignment="1">
      <alignment vertical="center"/>
    </xf>
    <xf numFmtId="166" fontId="1" fillId="0" borderId="0" xfId="0" applyNumberFormat="1" applyFont="1" applyFill="1" applyAlignment="1">
      <alignment vertical="center"/>
    </xf>
    <xf numFmtId="0" fontId="10" fillId="0" borderId="23" xfId="0" applyNumberFormat="1" applyFont="1" applyFill="1" applyBorder="1" applyAlignment="1">
      <alignment horizontal="left" vertical="center"/>
    </xf>
    <xf numFmtId="166" fontId="1" fillId="0" borderId="0" xfId="0" applyNumberFormat="1" applyFont="1" applyBorder="1" applyAlignment="1">
      <alignment vertical="center"/>
    </xf>
    <xf numFmtId="164" fontId="10" fillId="0" borderId="31" xfId="0" applyNumberFormat="1" applyFont="1" applyFill="1" applyBorder="1" applyAlignment="1">
      <alignment horizontal="right" vertical="center"/>
    </xf>
    <xf numFmtId="169" fontId="16" fillId="0" borderId="3" xfId="0" applyNumberFormat="1" applyFont="1" applyFill="1" applyBorder="1" applyAlignment="1">
      <alignment vertical="center"/>
    </xf>
    <xf numFmtId="164" fontId="10" fillId="0" borderId="22" xfId="0" applyNumberFormat="1" applyFont="1" applyFill="1" applyBorder="1" applyAlignment="1">
      <alignment vertical="center"/>
    </xf>
    <xf numFmtId="0" fontId="10" fillId="0" borderId="1" xfId="0" applyNumberFormat="1" applyFont="1" applyFill="1" applyBorder="1" applyAlignment="1">
      <alignment vertical="center"/>
    </xf>
    <xf numFmtId="3" fontId="10" fillId="0" borderId="19" xfId="0" applyNumberFormat="1" applyFont="1" applyFill="1" applyBorder="1" applyAlignment="1">
      <alignment horizontal="right" vertical="center"/>
    </xf>
    <xf numFmtId="0" fontId="10" fillId="0" borderId="31" xfId="0" applyFont="1" applyFill="1" applyBorder="1" applyAlignment="1">
      <alignment horizontal="center" vertical="center"/>
    </xf>
    <xf numFmtId="164" fontId="7" fillId="0" borderId="5" xfId="0" applyNumberFormat="1" applyFont="1" applyFill="1" applyBorder="1" applyAlignment="1">
      <alignment vertical="center"/>
    </xf>
    <xf numFmtId="165" fontId="6" fillId="3" borderId="82" xfId="0" applyNumberFormat="1" applyFont="1" applyFill="1" applyBorder="1" applyAlignment="1">
      <alignment vertical="center"/>
    </xf>
    <xf numFmtId="169" fontId="6" fillId="3" borderId="83" xfId="0" applyNumberFormat="1" applyFont="1" applyFill="1" applyBorder="1" applyAlignment="1">
      <alignment horizontal="right" vertical="center"/>
    </xf>
    <xf numFmtId="0" fontId="10" fillId="0" borderId="6" xfId="0" applyFont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16" xfId="0" applyFont="1" applyFill="1" applyBorder="1" applyAlignment="1">
      <alignment vertical="center"/>
    </xf>
    <xf numFmtId="168" fontId="16" fillId="0" borderId="16" xfId="0" applyNumberFormat="1" applyFont="1" applyFill="1" applyBorder="1" applyAlignment="1">
      <alignment vertical="center"/>
    </xf>
    <xf numFmtId="164" fontId="6" fillId="3" borderId="13" xfId="0" applyNumberFormat="1" applyFont="1" applyFill="1" applyBorder="1" applyAlignment="1">
      <alignment vertical="center"/>
    </xf>
    <xf numFmtId="165" fontId="16" fillId="0" borderId="84" xfId="0" applyNumberFormat="1" applyFont="1" applyBorder="1" applyAlignment="1">
      <alignment vertical="center"/>
    </xf>
    <xf numFmtId="0" fontId="8" fillId="0" borderId="59" xfId="0" applyNumberFormat="1" applyFont="1" applyFill="1" applyBorder="1" applyAlignment="1">
      <alignment horizontal="centerContinuous" vertical="center"/>
    </xf>
    <xf numFmtId="49" fontId="10" fillId="0" borderId="58" xfId="0" applyNumberFormat="1" applyFont="1" applyFill="1" applyBorder="1" applyAlignment="1">
      <alignment vertical="center"/>
    </xf>
    <xf numFmtId="164" fontId="16" fillId="0" borderId="60" xfId="0" applyNumberFormat="1" applyFont="1" applyFill="1" applyBorder="1" applyAlignment="1">
      <alignment horizontal="centerContinuous" vertical="center"/>
    </xf>
    <xf numFmtId="0" fontId="10" fillId="0" borderId="9" xfId="0" applyFont="1" applyFill="1" applyBorder="1" applyAlignment="1">
      <alignment vertical="center"/>
    </xf>
    <xf numFmtId="164" fontId="1" fillId="0" borderId="11" xfId="0" applyNumberFormat="1" applyFont="1" applyFill="1" applyBorder="1" applyAlignment="1">
      <alignment horizontal="centerContinuous" vertical="center"/>
    </xf>
    <xf numFmtId="168" fontId="16" fillId="0" borderId="7" xfId="0" applyNumberFormat="1" applyFont="1" applyFill="1" applyBorder="1" applyAlignment="1">
      <alignment vertical="center"/>
    </xf>
    <xf numFmtId="49" fontId="10" fillId="0" borderId="66" xfId="0" applyNumberFormat="1" applyFont="1" applyFill="1" applyBorder="1" applyAlignment="1">
      <alignment vertical="center"/>
    </xf>
    <xf numFmtId="164" fontId="16" fillId="0" borderId="67" xfId="0" applyNumberFormat="1" applyFont="1" applyFill="1" applyBorder="1" applyAlignment="1">
      <alignment horizontal="centerContinuous" vertical="center"/>
    </xf>
    <xf numFmtId="164" fontId="7" fillId="0" borderId="6" xfId="0" applyNumberFormat="1" applyFont="1" applyFill="1" applyBorder="1" applyAlignment="1">
      <alignment horizontal="centerContinuous" vertical="center"/>
    </xf>
    <xf numFmtId="0" fontId="8" fillId="0" borderId="65" xfId="0" applyNumberFormat="1" applyFont="1" applyFill="1" applyBorder="1" applyAlignment="1">
      <alignment horizontal="centerContinuous" vertical="center"/>
    </xf>
    <xf numFmtId="168" fontId="16" fillId="0" borderId="45" xfId="0" applyNumberFormat="1" applyFont="1" applyFill="1" applyBorder="1" applyAlignment="1">
      <alignment vertical="center"/>
    </xf>
    <xf numFmtId="168" fontId="16" fillId="0" borderId="68" xfId="0" applyNumberFormat="1" applyFont="1" applyFill="1" applyBorder="1" applyAlignment="1">
      <alignment vertical="center"/>
    </xf>
    <xf numFmtId="169" fontId="16" fillId="0" borderId="45" xfId="0" applyNumberFormat="1" applyFont="1" applyFill="1" applyBorder="1" applyAlignment="1">
      <alignment vertical="center"/>
    </xf>
    <xf numFmtId="169" fontId="16" fillId="0" borderId="60" xfId="0" applyNumberFormat="1" applyFont="1" applyFill="1" applyBorder="1" applyAlignment="1">
      <alignment vertical="center"/>
    </xf>
    <xf numFmtId="169" fontId="16" fillId="0" borderId="68" xfId="0" applyNumberFormat="1" applyFont="1" applyFill="1" applyBorder="1" applyAlignment="1">
      <alignment vertical="center"/>
    </xf>
    <xf numFmtId="169" fontId="16" fillId="0" borderId="67" xfId="0" applyNumberFormat="1" applyFont="1" applyFill="1" applyBorder="1" applyAlignment="1">
      <alignment vertical="center"/>
    </xf>
    <xf numFmtId="169" fontId="16" fillId="0" borderId="2" xfId="0" applyNumberFormat="1" applyFont="1" applyFill="1" applyBorder="1" applyAlignment="1">
      <alignment vertical="center"/>
    </xf>
    <xf numFmtId="164" fontId="34" fillId="3" borderId="26" xfId="0" applyNumberFormat="1" applyFont="1" applyFill="1" applyBorder="1" applyAlignment="1">
      <alignment horizontal="right" vertical="center"/>
    </xf>
    <xf numFmtId="164" fontId="34" fillId="3" borderId="7" xfId="0" applyNumberFormat="1" applyFont="1" applyFill="1" applyBorder="1" applyAlignment="1">
      <alignment horizontal="right" vertical="center"/>
    </xf>
    <xf numFmtId="164" fontId="10" fillId="0" borderId="33" xfId="0" applyNumberFormat="1" applyFont="1" applyFill="1" applyBorder="1" applyAlignment="1">
      <alignment horizontal="right" vertical="center"/>
    </xf>
    <xf numFmtId="164" fontId="10" fillId="0" borderId="14" xfId="0" applyNumberFormat="1" applyFont="1" applyFill="1" applyBorder="1" applyAlignment="1">
      <alignment horizontal="right" vertical="center"/>
    </xf>
    <xf numFmtId="3" fontId="10" fillId="0" borderId="41" xfId="0" applyNumberFormat="1" applyFont="1" applyFill="1" applyBorder="1" applyAlignment="1">
      <alignment horizontal="right" vertical="center"/>
    </xf>
    <xf numFmtId="164" fontId="1" fillId="0" borderId="0" xfId="0" applyNumberFormat="1" applyFont="1" applyAlignment="1">
      <alignment horizontal="right"/>
    </xf>
    <xf numFmtId="164" fontId="8" fillId="0" borderId="45" xfId="0" quotePrefix="1" applyNumberFormat="1" applyFont="1" applyFill="1" applyBorder="1" applyAlignment="1">
      <alignment horizontal="right" vertical="center"/>
    </xf>
    <xf numFmtId="164" fontId="8" fillId="0" borderId="22" xfId="0" quotePrefix="1" applyNumberFormat="1" applyFont="1" applyFill="1" applyBorder="1" applyAlignment="1">
      <alignment horizontal="right" vertical="center"/>
    </xf>
    <xf numFmtId="164" fontId="10" fillId="0" borderId="23" xfId="0" applyNumberFormat="1" applyFont="1" applyFill="1" applyBorder="1" applyAlignment="1">
      <alignment horizontal="right" vertical="center"/>
    </xf>
    <xf numFmtId="164" fontId="8" fillId="0" borderId="27" xfId="0" applyNumberFormat="1" applyFont="1" applyFill="1" applyBorder="1" applyAlignment="1">
      <alignment horizontal="right" vertical="center"/>
    </xf>
    <xf numFmtId="164" fontId="8" fillId="0" borderId="25" xfId="0" quotePrefix="1" applyNumberFormat="1" applyFont="1" applyFill="1" applyBorder="1" applyAlignment="1">
      <alignment horizontal="right" vertical="center"/>
    </xf>
    <xf numFmtId="164" fontId="8" fillId="0" borderId="25" xfId="0" applyNumberFormat="1" applyFont="1" applyFill="1" applyBorder="1" applyAlignment="1">
      <alignment horizontal="right" vertical="center"/>
    </xf>
    <xf numFmtId="164" fontId="8" fillId="0" borderId="30" xfId="0" applyNumberFormat="1" applyFont="1" applyFill="1" applyBorder="1" applyAlignment="1">
      <alignment horizontal="right" vertical="center"/>
    </xf>
    <xf numFmtId="164" fontId="10" fillId="0" borderId="85" xfId="0" applyNumberFormat="1" applyFont="1" applyFill="1" applyBorder="1" applyAlignment="1">
      <alignment vertical="center"/>
    </xf>
    <xf numFmtId="171" fontId="10" fillId="0" borderId="19" xfId="0" applyNumberFormat="1" applyFont="1" applyFill="1" applyBorder="1" applyAlignment="1">
      <alignment horizontal="right" vertical="center"/>
    </xf>
    <xf numFmtId="171" fontId="10" fillId="0" borderId="22" xfId="0" applyNumberFormat="1" applyFont="1" applyFill="1" applyBorder="1" applyAlignment="1">
      <alignment horizontal="right" vertical="center"/>
    </xf>
    <xf numFmtId="171" fontId="10" fillId="0" borderId="31" xfId="0" applyNumberFormat="1" applyFont="1" applyFill="1" applyBorder="1" applyAlignment="1">
      <alignment horizontal="right" vertical="center"/>
    </xf>
    <xf numFmtId="171" fontId="10" fillId="0" borderId="26" xfId="0" applyNumberFormat="1" applyFont="1" applyFill="1" applyBorder="1" applyAlignment="1">
      <alignment horizontal="right" vertical="center"/>
    </xf>
    <xf numFmtId="169" fontId="10" fillId="0" borderId="26" xfId="0" quotePrefix="1" applyNumberFormat="1" applyFont="1" applyFill="1" applyBorder="1" applyAlignment="1">
      <alignment horizontal="right" vertical="center" readingOrder="1"/>
    </xf>
    <xf numFmtId="169" fontId="10" fillId="0" borderId="22" xfId="0" applyNumberFormat="1" applyFont="1" applyFill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8" fillId="0" borderId="19" xfId="0" quotePrefix="1" applyNumberFormat="1" applyFont="1" applyFill="1" applyBorder="1" applyAlignment="1">
      <alignment horizontal="right" vertical="center"/>
    </xf>
    <xf numFmtId="169" fontId="10" fillId="0" borderId="19" xfId="0" quotePrefix="1" applyNumberFormat="1" applyFont="1" applyFill="1" applyBorder="1" applyAlignment="1">
      <alignment horizontal="right" vertical="center" readingOrder="1"/>
    </xf>
    <xf numFmtId="169" fontId="10" fillId="0" borderId="22" xfId="0" quotePrefix="1" applyNumberFormat="1" applyFont="1" applyFill="1" applyBorder="1" applyAlignment="1">
      <alignment horizontal="right" vertical="center" readingOrder="1"/>
    </xf>
    <xf numFmtId="171" fontId="10" fillId="0" borderId="22" xfId="0" quotePrefix="1" applyNumberFormat="1" applyFont="1" applyFill="1" applyBorder="1" applyAlignment="1">
      <alignment horizontal="right" vertical="center"/>
    </xf>
    <xf numFmtId="164" fontId="1" fillId="0" borderId="0" xfId="0" applyNumberFormat="1" applyFont="1" applyFill="1" applyAlignment="1">
      <alignment horizontal="right" vertical="center"/>
    </xf>
    <xf numFmtId="171" fontId="10" fillId="0" borderId="31" xfId="0" quotePrefix="1" applyNumberFormat="1" applyFont="1" applyFill="1" applyBorder="1" applyAlignment="1">
      <alignment horizontal="right" vertical="center"/>
    </xf>
    <xf numFmtId="171" fontId="10" fillId="0" borderId="33" xfId="0" applyNumberFormat="1" applyFont="1" applyFill="1" applyBorder="1" applyAlignment="1">
      <alignment horizontal="right" vertical="center"/>
    </xf>
    <xf numFmtId="171" fontId="10" fillId="0" borderId="33" xfId="0" quotePrefix="1" applyNumberFormat="1" applyFont="1" applyFill="1" applyBorder="1" applyAlignment="1">
      <alignment horizontal="right" vertical="center"/>
    </xf>
    <xf numFmtId="0" fontId="51" fillId="7" borderId="22" xfId="0" applyFont="1" applyFill="1" applyBorder="1" applyAlignment="1">
      <alignment horizontal="center" vertical="center"/>
    </xf>
    <xf numFmtId="0" fontId="51" fillId="0" borderId="22" xfId="0" applyFont="1" applyFill="1" applyBorder="1" applyAlignment="1">
      <alignment horizontal="center" vertical="center"/>
    </xf>
    <xf numFmtId="164" fontId="22" fillId="3" borderId="9" xfId="5" applyNumberFormat="1" applyFont="1" applyFill="1" applyBorder="1" applyAlignment="1">
      <alignment horizontal="right" vertical="center"/>
    </xf>
    <xf numFmtId="164" fontId="22" fillId="3" borderId="12" xfId="5" applyNumberFormat="1" applyFont="1" applyFill="1" applyBorder="1" applyAlignment="1">
      <alignment horizontal="right" vertical="center"/>
    </xf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/>
    <xf numFmtId="0" fontId="0" fillId="0" borderId="0" xfId="0"/>
    <xf numFmtId="0" fontId="0" fillId="0" borderId="0" xfId="0" applyAlignment="1">
      <alignment vertical="center"/>
    </xf>
    <xf numFmtId="164" fontId="3" fillId="0" borderId="0" xfId="0" applyNumberFormat="1" applyFont="1" applyAlignment="1">
      <alignment vertical="center"/>
    </xf>
    <xf numFmtId="164" fontId="12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164" fontId="1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64" fontId="6" fillId="0" borderId="0" xfId="0" applyNumberFormat="1" applyFont="1" applyFill="1" applyBorder="1" applyAlignment="1">
      <alignment vertical="center" wrapText="1"/>
    </xf>
    <xf numFmtId="164" fontId="36" fillId="0" borderId="0" xfId="0" applyNumberFormat="1" applyFont="1" applyFill="1" applyBorder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0" fillId="0" borderId="0" xfId="0"/>
    <xf numFmtId="164" fontId="10" fillId="3" borderId="15" xfId="0" applyNumberFormat="1" applyFont="1" applyFill="1" applyBorder="1" applyAlignment="1">
      <alignment vertical="center"/>
    </xf>
    <xf numFmtId="174" fontId="22" fillId="3" borderId="26" xfId="0" applyNumberFormat="1" applyFont="1" applyFill="1" applyBorder="1" applyAlignment="1">
      <alignment vertical="center"/>
    </xf>
    <xf numFmtId="174" fontId="22" fillId="3" borderId="7" xfId="0" applyNumberFormat="1" applyFont="1" applyFill="1" applyBorder="1" applyAlignment="1">
      <alignment vertical="center"/>
    </xf>
    <xf numFmtId="164" fontId="3" fillId="0" borderId="0" xfId="5" applyNumberFormat="1" applyFont="1" applyAlignment="1">
      <alignment vertical="center"/>
    </xf>
    <xf numFmtId="164" fontId="12" fillId="0" borderId="0" xfId="5" applyNumberFormat="1" applyFont="1" applyAlignment="1">
      <alignment vertical="center"/>
    </xf>
    <xf numFmtId="0" fontId="0" fillId="0" borderId="0" xfId="0" applyAlignment="1">
      <alignment vertical="center"/>
    </xf>
    <xf numFmtId="164" fontId="1" fillId="0" borderId="0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7" fillId="3" borderId="2" xfId="0" applyNumberFormat="1" applyFont="1" applyFill="1" applyBorder="1" applyAlignment="1">
      <alignment vertical="center"/>
    </xf>
    <xf numFmtId="164" fontId="16" fillId="0" borderId="0" xfId="0" applyNumberFormat="1" applyFont="1" applyBorder="1" applyAlignment="1">
      <alignment vertical="center"/>
    </xf>
    <xf numFmtId="164" fontId="16" fillId="0" borderId="16" xfId="0" applyNumberFormat="1" applyFont="1" applyBorder="1" applyAlignment="1">
      <alignment vertical="center"/>
    </xf>
    <xf numFmtId="164" fontId="1" fillId="0" borderId="0" xfId="0" applyNumberFormat="1" applyFont="1" applyFill="1" applyAlignment="1">
      <alignment vertical="center"/>
    </xf>
    <xf numFmtId="164" fontId="1" fillId="3" borderId="13" xfId="0" applyNumberFormat="1" applyFont="1" applyFill="1" applyBorder="1" applyAlignment="1">
      <alignment vertical="center"/>
    </xf>
    <xf numFmtId="164" fontId="16" fillId="3" borderId="13" xfId="0" applyNumberFormat="1" applyFont="1" applyFill="1" applyBorder="1" applyAlignment="1">
      <alignment vertical="center"/>
    </xf>
    <xf numFmtId="164" fontId="16" fillId="3" borderId="2" xfId="0" applyNumberFormat="1" applyFont="1" applyFill="1" applyBorder="1" applyAlignment="1">
      <alignment vertical="center"/>
    </xf>
    <xf numFmtId="168" fontId="6" fillId="3" borderId="3" xfId="0" applyNumberFormat="1" applyFont="1" applyFill="1" applyBorder="1" applyAlignment="1">
      <alignment vertical="center"/>
    </xf>
    <xf numFmtId="164" fontId="15" fillId="0" borderId="0" xfId="0" applyNumberFormat="1" applyFont="1" applyFill="1" applyBorder="1" applyAlignment="1">
      <alignment vertical="top"/>
    </xf>
    <xf numFmtId="0" fontId="16" fillId="0" borderId="0" xfId="0" applyFont="1" applyBorder="1" applyAlignment="1">
      <alignment vertical="center"/>
    </xf>
    <xf numFmtId="0" fontId="16" fillId="0" borderId="2" xfId="0" applyFont="1" applyBorder="1" applyAlignment="1">
      <alignment vertical="center"/>
    </xf>
    <xf numFmtId="0" fontId="16" fillId="0" borderId="13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164" fontId="16" fillId="0" borderId="9" xfId="0" applyNumberFormat="1" applyFont="1" applyBorder="1" applyAlignment="1">
      <alignment vertical="center"/>
    </xf>
    <xf numFmtId="165" fontId="16" fillId="0" borderId="18" xfId="0" applyNumberFormat="1" applyFont="1" applyBorder="1" applyAlignment="1">
      <alignment vertical="center"/>
    </xf>
    <xf numFmtId="0" fontId="16" fillId="0" borderId="9" xfId="0" applyFont="1" applyBorder="1" applyAlignment="1">
      <alignment vertical="center"/>
    </xf>
    <xf numFmtId="0" fontId="16" fillId="0" borderId="11" xfId="0" applyFont="1" applyBorder="1" applyAlignment="1">
      <alignment vertical="center"/>
    </xf>
    <xf numFmtId="0" fontId="16" fillId="0" borderId="36" xfId="0" applyFont="1" applyBorder="1" applyAlignment="1">
      <alignment vertical="center"/>
    </xf>
    <xf numFmtId="0" fontId="16" fillId="0" borderId="37" xfId="0" applyFont="1" applyBorder="1" applyAlignment="1">
      <alignment vertical="center"/>
    </xf>
    <xf numFmtId="165" fontId="16" fillId="0" borderId="34" xfId="0" applyNumberFormat="1" applyFont="1" applyBorder="1" applyAlignment="1">
      <alignment vertical="center"/>
    </xf>
    <xf numFmtId="0" fontId="10" fillId="0" borderId="35" xfId="0" applyFont="1" applyBorder="1" applyAlignment="1">
      <alignment vertical="center"/>
    </xf>
    <xf numFmtId="168" fontId="16" fillId="0" borderId="34" xfId="0" applyNumberFormat="1" applyFont="1" applyFill="1" applyBorder="1" applyAlignment="1">
      <alignment vertical="center"/>
    </xf>
    <xf numFmtId="169" fontId="16" fillId="0" borderId="34" xfId="0" applyNumberFormat="1" applyFont="1" applyFill="1" applyBorder="1" applyAlignment="1">
      <alignment vertical="center"/>
    </xf>
    <xf numFmtId="0" fontId="10" fillId="0" borderId="35" xfId="0" applyFont="1" applyFill="1" applyBorder="1" applyAlignment="1">
      <alignment vertical="center"/>
    </xf>
    <xf numFmtId="0" fontId="10" fillId="0" borderId="36" xfId="0" applyFont="1" applyFill="1" applyBorder="1" applyAlignment="1">
      <alignment vertical="center"/>
    </xf>
    <xf numFmtId="0" fontId="10" fillId="0" borderId="37" xfId="0" applyFont="1" applyFill="1" applyBorder="1" applyAlignment="1">
      <alignment vertical="center"/>
    </xf>
    <xf numFmtId="164" fontId="16" fillId="0" borderId="8" xfId="0" applyNumberFormat="1" applyFont="1" applyBorder="1" applyAlignment="1">
      <alignment vertical="center"/>
    </xf>
    <xf numFmtId="164" fontId="10" fillId="3" borderId="12" xfId="0" applyNumberFormat="1" applyFont="1" applyFill="1" applyBorder="1" applyAlignment="1">
      <alignment vertical="center"/>
    </xf>
    <xf numFmtId="164" fontId="10" fillId="3" borderId="9" xfId="0" applyNumberFormat="1" applyFont="1" applyFill="1" applyBorder="1" applyAlignment="1">
      <alignment vertical="center"/>
    </xf>
    <xf numFmtId="169" fontId="16" fillId="0" borderId="34" xfId="0" applyNumberFormat="1" applyFont="1" applyBorder="1" applyAlignment="1">
      <alignment vertical="center"/>
    </xf>
    <xf numFmtId="164" fontId="16" fillId="0" borderId="11" xfId="0" applyNumberFormat="1" applyFont="1" applyBorder="1" applyAlignment="1">
      <alignment vertical="center"/>
    </xf>
    <xf numFmtId="169" fontId="16" fillId="0" borderId="7" xfId="0" applyNumberFormat="1" applyFont="1" applyFill="1" applyBorder="1" applyAlignment="1">
      <alignment horizontal="right" vertical="center"/>
    </xf>
    <xf numFmtId="164" fontId="6" fillId="3" borderId="4" xfId="5" applyNumberFormat="1" applyFont="1" applyFill="1" applyBorder="1" applyAlignment="1">
      <alignment vertical="center"/>
    </xf>
    <xf numFmtId="164" fontId="16" fillId="3" borderId="8" xfId="0" applyNumberFormat="1" applyFont="1" applyFill="1" applyBorder="1" applyAlignment="1">
      <alignment vertical="center"/>
    </xf>
    <xf numFmtId="164" fontId="16" fillId="3" borderId="10" xfId="0" applyNumberFormat="1" applyFont="1" applyFill="1" applyBorder="1" applyAlignment="1">
      <alignment vertical="center"/>
    </xf>
    <xf numFmtId="164" fontId="16" fillId="0" borderId="1" xfId="5" applyNumberFormat="1" applyFont="1" applyFill="1" applyBorder="1" applyAlignment="1">
      <alignment vertical="center"/>
    </xf>
    <xf numFmtId="164" fontId="16" fillId="0" borderId="13" xfId="0" applyNumberFormat="1" applyFont="1" applyBorder="1" applyAlignment="1">
      <alignment vertical="center"/>
    </xf>
    <xf numFmtId="164" fontId="16" fillId="0" borderId="2" xfId="0" applyNumberFormat="1" applyFont="1" applyBorder="1" applyAlignment="1">
      <alignment vertical="center"/>
    </xf>
    <xf numFmtId="164" fontId="8" fillId="3" borderId="21" xfId="5" applyNumberFormat="1" applyFont="1" applyFill="1" applyBorder="1" applyAlignment="1">
      <alignment vertical="center"/>
    </xf>
    <xf numFmtId="164" fontId="10" fillId="3" borderId="17" xfId="5" applyNumberFormat="1" applyFont="1" applyFill="1" applyBorder="1" applyAlignment="1">
      <alignment vertical="center"/>
    </xf>
    <xf numFmtId="164" fontId="10" fillId="3" borderId="6" xfId="5" applyNumberFormat="1" applyFont="1" applyFill="1" applyBorder="1" applyAlignment="1">
      <alignment vertical="center"/>
    </xf>
    <xf numFmtId="164" fontId="8" fillId="3" borderId="1" xfId="5" applyNumberFormat="1" applyFont="1" applyFill="1" applyBorder="1" applyAlignment="1">
      <alignment vertical="center"/>
    </xf>
    <xf numFmtId="174" fontId="22" fillId="3" borderId="7" xfId="0" applyNumberFormat="1" applyFont="1" applyFill="1" applyBorder="1" applyAlignment="1">
      <alignment horizontal="right" vertical="center"/>
    </xf>
    <xf numFmtId="174" fontId="22" fillId="3" borderId="26" xfId="0" applyNumberFormat="1" applyFont="1" applyFill="1" applyBorder="1" applyAlignment="1">
      <alignment horizontal="right" vertical="center"/>
    </xf>
    <xf numFmtId="164" fontId="8" fillId="2" borderId="3" xfId="6" applyNumberFormat="1" applyFont="1" applyFill="1" applyBorder="1" applyAlignment="1">
      <alignment horizontal="center" vertical="center"/>
    </xf>
    <xf numFmtId="164" fontId="16" fillId="0" borderId="86" xfId="0" applyNumberFormat="1" applyFont="1" applyBorder="1" applyAlignment="1">
      <alignment vertical="center"/>
    </xf>
    <xf numFmtId="164" fontId="16" fillId="0" borderId="85" xfId="0" applyNumberFormat="1" applyFont="1" applyFill="1" applyBorder="1" applyAlignment="1">
      <alignment vertical="center"/>
    </xf>
    <xf numFmtId="164" fontId="16" fillId="0" borderId="87" xfId="0" applyNumberFormat="1" applyFont="1" applyBorder="1" applyAlignment="1">
      <alignment vertical="center"/>
    </xf>
    <xf numFmtId="164" fontId="16" fillId="0" borderId="86" xfId="0" applyNumberFormat="1" applyFont="1" applyFill="1" applyBorder="1" applyAlignment="1">
      <alignment vertical="center"/>
    </xf>
    <xf numFmtId="164" fontId="10" fillId="0" borderId="0" xfId="5" applyNumberFormat="1" applyFont="1" applyAlignment="1">
      <alignment horizontal="left"/>
    </xf>
    <xf numFmtId="164" fontId="16" fillId="0" borderId="46" xfId="6" applyNumberFormat="1" applyFont="1" applyFill="1" applyBorder="1" applyAlignment="1">
      <alignment vertical="center"/>
    </xf>
    <xf numFmtId="164" fontId="15" fillId="0" borderId="0" xfId="6" applyNumberFormat="1" applyFont="1" applyFill="1" applyBorder="1" applyAlignment="1">
      <alignment vertical="top"/>
    </xf>
    <xf numFmtId="164" fontId="38" fillId="0" borderId="0" xfId="6" applyNumberFormat="1" applyFont="1" applyAlignment="1">
      <alignment vertical="center"/>
    </xf>
    <xf numFmtId="164" fontId="38" fillId="0" borderId="0" xfId="5" applyNumberFormat="1" applyFont="1" applyAlignment="1">
      <alignment horizontal="left" vertical="center"/>
    </xf>
    <xf numFmtId="169" fontId="16" fillId="0" borderId="85" xfId="0" applyNumberFormat="1" applyFont="1" applyFill="1" applyBorder="1" applyAlignment="1">
      <alignment vertical="center"/>
    </xf>
    <xf numFmtId="164" fontId="3" fillId="0" borderId="0" xfId="5" applyNumberFormat="1" applyFont="1" applyAlignment="1">
      <alignment vertical="center"/>
    </xf>
    <xf numFmtId="164" fontId="12" fillId="0" borderId="0" xfId="5" applyNumberFormat="1" applyFont="1" applyAlignment="1">
      <alignment vertical="center"/>
    </xf>
    <xf numFmtId="164" fontId="30" fillId="0" borderId="0" xfId="6" applyNumberFormat="1" applyFont="1" applyFill="1" applyBorder="1" applyAlignment="1">
      <alignment vertical="center"/>
    </xf>
    <xf numFmtId="0" fontId="6" fillId="2" borderId="1" xfId="6" applyFont="1" applyFill="1" applyBorder="1" applyAlignment="1">
      <alignment horizontal="centerContinuous" vertical="center" wrapText="1"/>
    </xf>
    <xf numFmtId="49" fontId="6" fillId="2" borderId="3" xfId="6" applyNumberFormat="1" applyFont="1" applyFill="1" applyBorder="1" applyAlignment="1">
      <alignment horizontal="center" vertical="center" wrapText="1"/>
    </xf>
    <xf numFmtId="164" fontId="7" fillId="3" borderId="1" xfId="6" applyNumberFormat="1" applyFont="1" applyFill="1" applyBorder="1" applyAlignment="1">
      <alignment vertical="center"/>
    </xf>
    <xf numFmtId="164" fontId="16" fillId="0" borderId="5" xfId="6" applyNumberFormat="1" applyFont="1" applyFill="1" applyBorder="1" applyAlignment="1">
      <alignment vertical="center"/>
    </xf>
    <xf numFmtId="164" fontId="7" fillId="3" borderId="13" xfId="6" applyNumberFormat="1" applyFont="1" applyFill="1" applyBorder="1" applyAlignment="1">
      <alignment horizontal="right" vertical="center"/>
    </xf>
    <xf numFmtId="164" fontId="30" fillId="0" borderId="0" xfId="6" applyNumberFormat="1" applyFont="1" applyFill="1" applyBorder="1" applyAlignment="1">
      <alignment vertical="center"/>
    </xf>
    <xf numFmtId="164" fontId="15" fillId="0" borderId="0" xfId="6" applyNumberFormat="1" applyFont="1" applyFill="1" applyBorder="1" applyAlignment="1"/>
    <xf numFmtId="164" fontId="15" fillId="0" borderId="0" xfId="6" applyNumberFormat="1" applyFont="1" applyFill="1" applyBorder="1" applyAlignment="1">
      <alignment vertical="center"/>
    </xf>
    <xf numFmtId="166" fontId="16" fillId="0" borderId="18" xfId="0" applyNumberFormat="1" applyFont="1" applyBorder="1" applyAlignment="1">
      <alignment vertical="center"/>
    </xf>
    <xf numFmtId="164" fontId="16" fillId="0" borderId="91" xfId="0" applyNumberFormat="1" applyFont="1" applyBorder="1" applyAlignment="1">
      <alignment vertical="center"/>
    </xf>
    <xf numFmtId="166" fontId="16" fillId="0" borderId="34" xfId="0" applyNumberFormat="1" applyFont="1" applyBorder="1" applyAlignment="1">
      <alignment vertical="center"/>
    </xf>
    <xf numFmtId="0" fontId="16" fillId="0" borderId="90" xfId="0" applyFont="1" applyBorder="1" applyAlignment="1">
      <alignment vertical="center"/>
    </xf>
    <xf numFmtId="0" fontId="16" fillId="0" borderId="88" xfId="0" applyFont="1" applyBorder="1" applyAlignment="1">
      <alignment vertical="center"/>
    </xf>
    <xf numFmtId="0" fontId="16" fillId="0" borderId="89" xfId="0" applyFont="1" applyBorder="1" applyAlignment="1">
      <alignment vertical="center"/>
    </xf>
    <xf numFmtId="0" fontId="6" fillId="2" borderId="50" xfId="6" applyFont="1" applyFill="1" applyBorder="1" applyAlignment="1">
      <alignment horizontal="centerContinuous" vertical="center"/>
    </xf>
    <xf numFmtId="0" fontId="7" fillId="2" borderId="50" xfId="6" applyFont="1" applyFill="1" applyBorder="1" applyAlignment="1">
      <alignment horizontal="centerContinuous" vertical="center"/>
    </xf>
    <xf numFmtId="0" fontId="6" fillId="2" borderId="51" xfId="6" applyFont="1" applyFill="1" applyBorder="1" applyAlignment="1">
      <alignment horizontal="centerContinuous" vertical="center"/>
    </xf>
    <xf numFmtId="49" fontId="6" fillId="2" borderId="3" xfId="6" applyNumberFormat="1" applyFont="1" applyFill="1" applyBorder="1" applyAlignment="1">
      <alignment horizontal="center" vertical="center" wrapText="1"/>
    </xf>
    <xf numFmtId="164" fontId="7" fillId="3" borderId="1" xfId="6" applyNumberFormat="1" applyFont="1" applyFill="1" applyBorder="1" applyAlignment="1">
      <alignment horizontal="left" vertical="center"/>
    </xf>
    <xf numFmtId="0" fontId="16" fillId="0" borderId="6" xfId="6" applyFont="1" applyBorder="1" applyAlignment="1">
      <alignment vertical="center"/>
    </xf>
    <xf numFmtId="0" fontId="16" fillId="0" borderId="9" xfId="6" applyFont="1" applyBorder="1" applyAlignment="1">
      <alignment vertical="center"/>
    </xf>
    <xf numFmtId="164" fontId="7" fillId="3" borderId="13" xfId="6" applyNumberFormat="1" applyFont="1" applyFill="1" applyBorder="1" applyAlignment="1">
      <alignment horizontal="right" vertical="center"/>
    </xf>
    <xf numFmtId="164" fontId="15" fillId="0" borderId="0" xfId="6" applyNumberFormat="1" applyFont="1" applyFill="1" applyBorder="1" applyAlignment="1"/>
    <xf numFmtId="164" fontId="15" fillId="0" borderId="0" xfId="6" applyNumberFormat="1" applyFont="1" applyFill="1" applyBorder="1" applyAlignment="1">
      <alignment vertical="center"/>
    </xf>
    <xf numFmtId="0" fontId="16" fillId="0" borderId="35" xfId="6" applyFont="1" applyBorder="1" applyAlignment="1">
      <alignment vertical="center"/>
    </xf>
    <xf numFmtId="0" fontId="16" fillId="0" borderId="36" xfId="6" applyFont="1" applyBorder="1" applyAlignment="1">
      <alignment vertical="center"/>
    </xf>
    <xf numFmtId="166" fontId="16" fillId="0" borderId="92" xfId="0" applyNumberFormat="1" applyFont="1" applyBorder="1" applyAlignment="1">
      <alignment vertical="center"/>
    </xf>
    <xf numFmtId="167" fontId="13" fillId="0" borderId="35" xfId="0" applyNumberFormat="1" applyFont="1" applyBorder="1" applyAlignment="1">
      <alignment vertical="center"/>
    </xf>
    <xf numFmtId="164" fontId="16" fillId="0" borderId="36" xfId="0" applyNumberFormat="1" applyFont="1" applyBorder="1" applyAlignment="1">
      <alignment vertical="center"/>
    </xf>
    <xf numFmtId="164" fontId="16" fillId="0" borderId="93" xfId="0" applyNumberFormat="1" applyFont="1" applyBorder="1" applyAlignment="1">
      <alignment vertical="center"/>
    </xf>
    <xf numFmtId="169" fontId="16" fillId="0" borderId="94" xfId="0" applyNumberFormat="1" applyFont="1" applyFill="1" applyBorder="1" applyAlignment="1">
      <alignment horizontal="right" vertical="center"/>
    </xf>
    <xf numFmtId="164" fontId="16" fillId="0" borderId="37" xfId="0" applyNumberFormat="1" applyFont="1" applyBorder="1" applyAlignment="1">
      <alignment vertical="center"/>
    </xf>
    <xf numFmtId="164" fontId="16" fillId="0" borderId="34" xfId="0" applyNumberFormat="1" applyFont="1" applyFill="1" applyBorder="1" applyAlignment="1">
      <alignment vertical="center"/>
    </xf>
    <xf numFmtId="169" fontId="16" fillId="0" borderId="34" xfId="0" applyNumberFormat="1" applyFont="1" applyFill="1" applyBorder="1" applyAlignment="1">
      <alignment horizontal="right" vertical="center"/>
    </xf>
    <xf numFmtId="164" fontId="1" fillId="0" borderId="36" xfId="0" applyNumberFormat="1" applyFont="1" applyBorder="1" applyAlignment="1">
      <alignment vertical="center"/>
    </xf>
    <xf numFmtId="167" fontId="13" fillId="0" borderId="35" xfId="0" applyNumberFormat="1" applyFont="1" applyFill="1" applyBorder="1" applyAlignment="1">
      <alignment vertical="center"/>
    </xf>
    <xf numFmtId="164" fontId="16" fillId="0" borderId="36" xfId="0" applyNumberFormat="1" applyFont="1" applyFill="1" applyBorder="1" applyAlignment="1">
      <alignment vertical="center"/>
    </xf>
    <xf numFmtId="164" fontId="16" fillId="0" borderId="37" xfId="0" applyNumberFormat="1" applyFont="1" applyFill="1" applyBorder="1" applyAlignment="1">
      <alignment vertical="center"/>
    </xf>
    <xf numFmtId="164" fontId="16" fillId="0" borderId="34" xfId="0" applyNumberFormat="1" applyFont="1" applyBorder="1" applyAlignment="1">
      <alignment vertical="center"/>
    </xf>
    <xf numFmtId="169" fontId="16" fillId="0" borderId="16" xfId="0" applyNumberFormat="1" applyFont="1" applyFill="1" applyBorder="1" applyAlignment="1">
      <alignment vertical="center"/>
    </xf>
    <xf numFmtId="49" fontId="10" fillId="0" borderId="86" xfId="6" applyNumberFormat="1" applyFont="1" applyFill="1" applyBorder="1" applyAlignment="1">
      <alignment vertical="center"/>
    </xf>
    <xf numFmtId="0" fontId="6" fillId="0" borderId="46" xfId="6" applyNumberFormat="1" applyFont="1" applyFill="1" applyBorder="1" applyAlignment="1">
      <alignment vertical="center"/>
    </xf>
    <xf numFmtId="164" fontId="24" fillId="0" borderId="16" xfId="0" applyNumberFormat="1" applyFont="1" applyFill="1" applyBorder="1" applyAlignment="1">
      <alignment vertical="center"/>
    </xf>
    <xf numFmtId="0" fontId="55" fillId="0" borderId="0" xfId="6" applyFont="1" applyAlignment="1">
      <alignment vertical="center"/>
    </xf>
    <xf numFmtId="164" fontId="6" fillId="3" borderId="9" xfId="6" applyNumberFormat="1" applyFont="1" applyFill="1" applyBorder="1" applyAlignment="1">
      <alignment horizontal="left" vertical="center"/>
    </xf>
    <xf numFmtId="164" fontId="15" fillId="0" borderId="0" xfId="6" applyNumberFormat="1" applyFont="1" applyFill="1" applyBorder="1" applyAlignment="1"/>
    <xf numFmtId="164" fontId="15" fillId="0" borderId="0" xfId="6" applyNumberFormat="1" applyFont="1" applyFill="1" applyBorder="1" applyAlignment="1">
      <alignment vertical="center"/>
    </xf>
    <xf numFmtId="164" fontId="30" fillId="0" borderId="0" xfId="6" applyNumberFormat="1" applyFont="1" applyFill="1" applyBorder="1" applyAlignment="1">
      <alignment vertical="center"/>
    </xf>
    <xf numFmtId="0" fontId="8" fillId="2" borderId="2" xfId="6" applyFont="1" applyFill="1" applyBorder="1" applyAlignment="1">
      <alignment horizontal="center" vertical="center" wrapText="1"/>
    </xf>
    <xf numFmtId="0" fontId="8" fillId="2" borderId="3" xfId="6" applyFont="1" applyFill="1" applyBorder="1" applyAlignment="1">
      <alignment horizontal="centerContinuous" vertical="center" wrapText="1"/>
    </xf>
    <xf numFmtId="164" fontId="7" fillId="2" borderId="0" xfId="6" applyNumberFormat="1" applyFont="1" applyFill="1" applyAlignment="1">
      <alignment horizontal="centerContinuous" vertical="center"/>
    </xf>
    <xf numFmtId="164" fontId="1" fillId="2" borderId="0" xfId="6" applyNumberFormat="1" applyFont="1" applyFill="1" applyAlignment="1">
      <alignment horizontal="centerContinuous" vertical="center"/>
    </xf>
    <xf numFmtId="164" fontId="1" fillId="2" borderId="10" xfId="6" applyNumberFormat="1" applyFont="1" applyFill="1" applyBorder="1" applyAlignment="1">
      <alignment horizontal="centerContinuous" vertical="center"/>
    </xf>
    <xf numFmtId="164" fontId="6" fillId="2" borderId="3" xfId="6" applyNumberFormat="1" applyFont="1" applyFill="1" applyBorder="1" applyAlignment="1">
      <alignment horizontal="center" vertical="center" wrapText="1"/>
    </xf>
    <xf numFmtId="0" fontId="6" fillId="3" borderId="1" xfId="6" applyNumberFormat="1" applyFont="1" applyFill="1" applyBorder="1" applyAlignment="1">
      <alignment vertical="center"/>
    </xf>
    <xf numFmtId="164" fontId="16" fillId="3" borderId="13" xfId="6" applyNumberFormat="1" applyFont="1" applyFill="1" applyBorder="1" applyAlignment="1">
      <alignment vertical="center"/>
    </xf>
    <xf numFmtId="164" fontId="16" fillId="3" borderId="2" xfId="6" applyNumberFormat="1" applyFont="1" applyFill="1" applyBorder="1" applyAlignment="1">
      <alignment vertical="center"/>
    </xf>
    <xf numFmtId="164" fontId="16" fillId="3" borderId="2" xfId="6" applyNumberFormat="1" applyFont="1" applyFill="1" applyBorder="1" applyAlignment="1">
      <alignment horizontal="centerContinuous" vertical="center"/>
    </xf>
    <xf numFmtId="0" fontId="10" fillId="5" borderId="6" xfId="6" applyNumberFormat="1" applyFont="1" applyFill="1" applyBorder="1" applyAlignment="1">
      <alignment vertical="center"/>
    </xf>
    <xf numFmtId="49" fontId="8" fillId="3" borderId="13" xfId="6" applyNumberFormat="1" applyFont="1" applyFill="1" applyBorder="1" applyAlignment="1">
      <alignment horizontal="left" vertical="center"/>
    </xf>
    <xf numFmtId="164" fontId="16" fillId="0" borderId="11" xfId="6" applyNumberFormat="1" applyFont="1" applyFill="1" applyBorder="1" applyAlignment="1">
      <alignment horizontal="centerContinuous" vertical="center"/>
    </xf>
    <xf numFmtId="0" fontId="10" fillId="0" borderId="6" xfId="6" applyNumberFormat="1" applyFont="1" applyFill="1" applyBorder="1" applyAlignment="1">
      <alignment vertical="center"/>
    </xf>
    <xf numFmtId="49" fontId="10" fillId="0" borderId="9" xfId="6" applyNumberFormat="1" applyFont="1" applyFill="1" applyBorder="1" applyAlignment="1">
      <alignment horizontal="left" vertical="center"/>
    </xf>
    <xf numFmtId="0" fontId="6" fillId="3" borderId="1" xfId="6" applyNumberFormat="1" applyFont="1" applyFill="1" applyBorder="1" applyAlignment="1">
      <alignment vertical="center"/>
    </xf>
    <xf numFmtId="164" fontId="16" fillId="3" borderId="13" xfId="6" applyNumberFormat="1" applyFont="1" applyFill="1" applyBorder="1" applyAlignment="1">
      <alignment vertical="center"/>
    </xf>
    <xf numFmtId="164" fontId="24" fillId="3" borderId="11" xfId="6" applyNumberFormat="1" applyFont="1" applyFill="1" applyBorder="1" applyAlignment="1">
      <alignment vertical="center"/>
    </xf>
    <xf numFmtId="49" fontId="8" fillId="3" borderId="13" xfId="6" applyNumberFormat="1" applyFont="1" applyFill="1" applyBorder="1" applyAlignment="1">
      <alignment vertical="center"/>
    </xf>
    <xf numFmtId="164" fontId="16" fillId="0" borderId="11" xfId="6" applyNumberFormat="1" applyFont="1" applyFill="1" applyBorder="1" applyAlignment="1">
      <alignment horizontal="centerContinuous" vertical="center"/>
    </xf>
    <xf numFmtId="0" fontId="10" fillId="0" borderId="6" xfId="6" applyNumberFormat="1" applyFont="1" applyFill="1" applyBorder="1" applyAlignment="1">
      <alignment vertical="center"/>
    </xf>
    <xf numFmtId="49" fontId="10" fillId="0" borderId="9" xfId="6" applyNumberFormat="1" applyFont="1" applyFill="1" applyBorder="1" applyAlignment="1">
      <alignment horizontal="left" vertical="center"/>
    </xf>
    <xf numFmtId="0" fontId="6" fillId="0" borderId="4" xfId="0" applyNumberFormat="1" applyFont="1" applyFill="1" applyBorder="1" applyAlignment="1">
      <alignment vertical="center"/>
    </xf>
    <xf numFmtId="49" fontId="10" fillId="0" borderId="8" xfId="0" applyNumberFormat="1" applyFont="1" applyFill="1" applyBorder="1" applyAlignment="1">
      <alignment vertical="center"/>
    </xf>
    <xf numFmtId="164" fontId="24" fillId="3" borderId="11" xfId="6" applyNumberFormat="1" applyFont="1" applyFill="1" applyBorder="1" applyAlignment="1">
      <alignment vertical="center"/>
    </xf>
    <xf numFmtId="0" fontId="10" fillId="3" borderId="1" xfId="6" applyNumberFormat="1" applyFont="1" applyFill="1" applyBorder="1" applyAlignment="1">
      <alignment vertical="center"/>
    </xf>
    <xf numFmtId="49" fontId="8" fillId="3" borderId="13" xfId="6" applyNumberFormat="1" applyFont="1" applyFill="1" applyBorder="1" applyAlignment="1">
      <alignment vertical="center"/>
    </xf>
    <xf numFmtId="164" fontId="16" fillId="3" borderId="13" xfId="6" applyNumberFormat="1" applyFont="1" applyFill="1" applyBorder="1" applyAlignment="1">
      <alignment vertical="center"/>
    </xf>
    <xf numFmtId="164" fontId="16" fillId="3" borderId="2" xfId="6" applyNumberFormat="1" applyFont="1" applyFill="1" applyBorder="1" applyAlignment="1">
      <alignment vertical="center"/>
    </xf>
    <xf numFmtId="0" fontId="8" fillId="3" borderId="1" xfId="6" applyNumberFormat="1" applyFont="1" applyFill="1" applyBorder="1" applyAlignment="1">
      <alignment horizontal="centerContinuous" vertical="center"/>
    </xf>
    <xf numFmtId="164" fontId="16" fillId="3" borderId="2" xfId="6" applyNumberFormat="1" applyFont="1" applyFill="1" applyBorder="1" applyAlignment="1">
      <alignment horizontal="centerContinuous" vertical="center"/>
    </xf>
    <xf numFmtId="49" fontId="8" fillId="3" borderId="13" xfId="6" applyNumberFormat="1" applyFont="1" applyFill="1" applyBorder="1" applyAlignment="1">
      <alignment vertical="center"/>
    </xf>
    <xf numFmtId="0" fontId="6" fillId="3" borderId="6" xfId="6" applyNumberFormat="1" applyFont="1" applyFill="1" applyBorder="1" applyAlignment="1">
      <alignment vertical="center"/>
    </xf>
    <xf numFmtId="0" fontId="10" fillId="0" borderId="36" xfId="6" applyFont="1" applyFill="1" applyBorder="1" applyAlignment="1">
      <alignment vertical="center"/>
    </xf>
    <xf numFmtId="0" fontId="10" fillId="0" borderId="37" xfId="6" applyFont="1" applyFill="1" applyBorder="1" applyAlignment="1">
      <alignment vertical="center"/>
    </xf>
    <xf numFmtId="0" fontId="8" fillId="0" borderId="5" xfId="6" applyNumberFormat="1" applyFont="1" applyFill="1" applyBorder="1" applyAlignment="1">
      <alignment horizontal="centerContinuous" vertical="center"/>
    </xf>
    <xf numFmtId="0" fontId="10" fillId="0" borderId="35" xfId="6" applyFont="1" applyBorder="1" applyAlignment="1">
      <alignment vertical="center"/>
    </xf>
    <xf numFmtId="0" fontId="10" fillId="0" borderId="35" xfId="6" applyFont="1" applyFill="1" applyBorder="1" applyAlignment="1">
      <alignment vertical="center"/>
    </xf>
    <xf numFmtId="0" fontId="10" fillId="0" borderId="36" xfId="6" applyFont="1" applyFill="1" applyBorder="1" applyAlignment="1">
      <alignment vertical="center"/>
    </xf>
    <xf numFmtId="0" fontId="10" fillId="0" borderId="37" xfId="6" applyFont="1" applyFill="1" applyBorder="1" applyAlignment="1">
      <alignment vertical="center"/>
    </xf>
    <xf numFmtId="164" fontId="24" fillId="0" borderId="87" xfId="6" applyNumberFormat="1" applyFont="1" applyFill="1" applyBorder="1" applyAlignment="1">
      <alignment vertical="center"/>
    </xf>
    <xf numFmtId="168" fontId="16" fillId="0" borderId="87" xfId="0" applyNumberFormat="1" applyFont="1" applyFill="1" applyBorder="1" applyAlignment="1">
      <alignment vertical="center"/>
    </xf>
    <xf numFmtId="166" fontId="16" fillId="0" borderId="85" xfId="0" applyNumberFormat="1" applyFont="1" applyFill="1" applyBorder="1" applyAlignment="1">
      <alignment vertical="center"/>
    </xf>
    <xf numFmtId="169" fontId="16" fillId="0" borderId="87" xfId="0" applyNumberFormat="1" applyFont="1" applyFill="1" applyBorder="1" applyAlignment="1">
      <alignment vertical="center"/>
    </xf>
    <xf numFmtId="165" fontId="16" fillId="0" borderId="7" xfId="0" applyNumberFormat="1" applyFont="1" applyBorder="1" applyAlignment="1">
      <alignment horizontal="right" vertical="center"/>
    </xf>
    <xf numFmtId="169" fontId="16" fillId="0" borderId="95" xfId="0" applyNumberFormat="1" applyFont="1" applyFill="1" applyBorder="1" applyAlignment="1">
      <alignment horizontal="right" vertical="center"/>
    </xf>
    <xf numFmtId="165" fontId="16" fillId="0" borderId="33" xfId="0" applyNumberFormat="1" applyFont="1" applyBorder="1" applyAlignment="1">
      <alignment horizontal="right" vertical="center"/>
    </xf>
    <xf numFmtId="0" fontId="8" fillId="0" borderId="5" xfId="0" applyNumberFormat="1" applyFont="1" applyFill="1" applyBorder="1" applyAlignment="1">
      <alignment vertical="center"/>
    </xf>
    <xf numFmtId="165" fontId="16" fillId="0" borderId="34" xfId="0" applyNumberFormat="1" applyFont="1" applyBorder="1" applyAlignment="1">
      <alignment horizontal="right" vertical="center"/>
    </xf>
    <xf numFmtId="169" fontId="6" fillId="3" borderId="2" xfId="0" applyNumberFormat="1" applyFont="1" applyFill="1" applyBorder="1" applyAlignment="1">
      <alignment vertical="center"/>
    </xf>
    <xf numFmtId="0" fontId="1" fillId="0" borderId="0" xfId="6"/>
    <xf numFmtId="164" fontId="15" fillId="0" borderId="0" xfId="6" applyNumberFormat="1" applyFont="1" applyFill="1" applyBorder="1" applyAlignment="1"/>
    <xf numFmtId="164" fontId="7" fillId="4" borderId="1" xfId="6" applyNumberFormat="1" applyFont="1" applyFill="1" applyBorder="1" applyAlignment="1">
      <alignment vertical="center"/>
    </xf>
    <xf numFmtId="164" fontId="7" fillId="4" borderId="13" xfId="6" applyNumberFormat="1" applyFont="1" applyFill="1" applyBorder="1" applyAlignment="1">
      <alignment horizontal="right" vertical="center"/>
    </xf>
    <xf numFmtId="164" fontId="15" fillId="0" borderId="0" xfId="6" applyNumberFormat="1" applyFont="1" applyFill="1" applyBorder="1" applyAlignment="1">
      <alignment vertical="center"/>
    </xf>
    <xf numFmtId="164" fontId="1" fillId="4" borderId="2" xfId="6" applyNumberFormat="1" applyFont="1" applyFill="1" applyBorder="1" applyAlignment="1">
      <alignment vertical="center"/>
    </xf>
    <xf numFmtId="164" fontId="30" fillId="0" borderId="0" xfId="6" applyNumberFormat="1" applyFont="1" applyFill="1" applyBorder="1" applyAlignment="1">
      <alignment vertical="center"/>
    </xf>
    <xf numFmtId="0" fontId="6" fillId="2" borderId="3" xfId="6" applyFont="1" applyFill="1" applyBorder="1" applyAlignment="1">
      <alignment horizontal="center" vertical="center" wrapText="1"/>
    </xf>
    <xf numFmtId="164" fontId="15" fillId="0" borderId="0" xfId="6" applyNumberFormat="1" applyFont="1" applyFill="1" applyBorder="1" applyAlignment="1"/>
    <xf numFmtId="164" fontId="15" fillId="0" borderId="0" xfId="6" applyNumberFormat="1" applyFont="1" applyFill="1" applyBorder="1" applyAlignment="1">
      <alignment vertical="center"/>
    </xf>
    <xf numFmtId="164" fontId="3" fillId="0" borderId="0" xfId="5" applyNumberFormat="1" applyFont="1" applyAlignment="1">
      <alignment vertical="center"/>
    </xf>
    <xf numFmtId="164" fontId="12" fillId="0" borderId="0" xfId="5" applyNumberFormat="1" applyFont="1" applyAlignment="1">
      <alignment vertical="center"/>
    </xf>
    <xf numFmtId="164" fontId="1" fillId="0" borderId="0" xfId="6" applyNumberFormat="1" applyFont="1" applyAlignment="1">
      <alignment vertical="center"/>
    </xf>
    <xf numFmtId="164" fontId="30" fillId="0" borderId="0" xfId="6" applyNumberFormat="1" applyFont="1" applyFill="1" applyBorder="1" applyAlignment="1">
      <alignment vertical="center"/>
    </xf>
    <xf numFmtId="0" fontId="6" fillId="2" borderId="1" xfId="6" applyFont="1" applyFill="1" applyBorder="1" applyAlignment="1">
      <alignment horizontal="centerContinuous" vertical="center"/>
    </xf>
    <xf numFmtId="49" fontId="6" fillId="2" borderId="3" xfId="6" applyNumberFormat="1" applyFont="1" applyFill="1" applyBorder="1" applyAlignment="1">
      <alignment horizontal="center" vertical="center" wrapText="1"/>
    </xf>
    <xf numFmtId="164" fontId="7" fillId="2" borderId="13" xfId="6" applyNumberFormat="1" applyFont="1" applyFill="1" applyBorder="1" applyAlignment="1">
      <alignment horizontal="centerContinuous" vertical="center" wrapText="1"/>
    </xf>
    <xf numFmtId="164" fontId="6" fillId="2" borderId="13" xfId="6" applyNumberFormat="1" applyFont="1" applyFill="1" applyBorder="1" applyAlignment="1">
      <alignment horizontal="centerContinuous" vertical="center" wrapText="1"/>
    </xf>
    <xf numFmtId="0" fontId="1" fillId="0" borderId="0" xfId="6"/>
    <xf numFmtId="164" fontId="1" fillId="0" borderId="0" xfId="6" applyNumberFormat="1" applyFont="1" applyFill="1" applyBorder="1" applyAlignment="1">
      <alignment vertical="center"/>
    </xf>
    <xf numFmtId="164" fontId="7" fillId="3" borderId="1" xfId="6" applyNumberFormat="1" applyFont="1" applyFill="1" applyBorder="1" applyAlignment="1">
      <alignment vertical="center"/>
    </xf>
    <xf numFmtId="164" fontId="7" fillId="3" borderId="13" xfId="6" applyNumberFormat="1" applyFont="1" applyFill="1" applyBorder="1" applyAlignment="1">
      <alignment vertical="center"/>
    </xf>
    <xf numFmtId="164" fontId="7" fillId="3" borderId="2" xfId="6" applyNumberFormat="1" applyFont="1" applyFill="1" applyBorder="1" applyAlignment="1">
      <alignment horizontal="right" vertical="center"/>
    </xf>
    <xf numFmtId="164" fontId="16" fillId="0" borderId="0" xfId="6" applyNumberFormat="1" applyFont="1" applyBorder="1" applyAlignment="1">
      <alignment vertical="center"/>
    </xf>
    <xf numFmtId="164" fontId="16" fillId="0" borderId="5" xfId="6" applyNumberFormat="1" applyFont="1" applyFill="1" applyBorder="1" applyAlignment="1">
      <alignment vertical="center"/>
    </xf>
    <xf numFmtId="164" fontId="16" fillId="0" borderId="16" xfId="6" applyNumberFormat="1" applyFont="1" applyBorder="1" applyAlignment="1">
      <alignment vertical="center"/>
    </xf>
    <xf numFmtId="164" fontId="15" fillId="0" borderId="0" xfId="6" applyNumberFormat="1" applyFont="1" applyFill="1" applyBorder="1" applyAlignment="1"/>
    <xf numFmtId="164" fontId="16" fillId="0" borderId="23" xfId="6" applyNumberFormat="1" applyFont="1" applyFill="1" applyBorder="1" applyAlignment="1">
      <alignment vertical="center"/>
    </xf>
    <xf numFmtId="164" fontId="16" fillId="0" borderId="24" xfId="6" applyNumberFormat="1" applyFont="1" applyBorder="1" applyAlignment="1">
      <alignment vertical="center"/>
    </xf>
    <xf numFmtId="164" fontId="16" fillId="0" borderId="25" xfId="6" applyNumberFormat="1" applyFont="1" applyBorder="1" applyAlignment="1">
      <alignment vertical="center"/>
    </xf>
    <xf numFmtId="164" fontId="15" fillId="0" borderId="0" xfId="6" applyNumberFormat="1" applyFont="1" applyFill="1" applyBorder="1" applyAlignment="1">
      <alignment vertical="center"/>
    </xf>
    <xf numFmtId="164" fontId="16" fillId="0" borderId="24" xfId="6" applyNumberFormat="1" applyFont="1" applyFill="1" applyBorder="1" applyAlignment="1">
      <alignment vertical="center"/>
    </xf>
    <xf numFmtId="164" fontId="16" fillId="0" borderId="0" xfId="6" applyNumberFormat="1" applyFont="1" applyFill="1" applyBorder="1" applyAlignment="1">
      <alignment vertical="center"/>
    </xf>
    <xf numFmtId="164" fontId="7" fillId="3" borderId="13" xfId="6" applyNumberFormat="1" applyFont="1" applyFill="1" applyBorder="1" applyAlignment="1">
      <alignment horizontal="right" vertical="center"/>
    </xf>
    <xf numFmtId="164" fontId="30" fillId="0" borderId="0" xfId="6" applyNumberFormat="1" applyFont="1" applyFill="1" applyBorder="1" applyAlignment="1">
      <alignment vertical="center"/>
    </xf>
    <xf numFmtId="164" fontId="7" fillId="3" borderId="1" xfId="6" applyNumberFormat="1" applyFont="1" applyFill="1" applyBorder="1" applyAlignment="1">
      <alignment horizontal="left" vertical="center"/>
    </xf>
    <xf numFmtId="164" fontId="7" fillId="2" borderId="13" xfId="6" applyNumberFormat="1" applyFont="1" applyFill="1" applyBorder="1" applyAlignment="1">
      <alignment horizontal="centerContinuous" vertical="center"/>
    </xf>
    <xf numFmtId="164" fontId="7" fillId="2" borderId="2" xfId="6" applyNumberFormat="1" applyFont="1" applyFill="1" applyBorder="1" applyAlignment="1">
      <alignment horizontal="centerContinuous" vertical="center"/>
    </xf>
    <xf numFmtId="0" fontId="16" fillId="0" borderId="6" xfId="6" applyFont="1" applyBorder="1" applyAlignment="1">
      <alignment vertical="center"/>
    </xf>
    <xf numFmtId="0" fontId="16" fillId="0" borderId="9" xfId="6" applyFont="1" applyBorder="1" applyAlignment="1">
      <alignment vertical="center"/>
    </xf>
    <xf numFmtId="0" fontId="16" fillId="0" borderId="35" xfId="6" applyFont="1" applyBorder="1" applyAlignment="1">
      <alignment vertical="center"/>
    </xf>
    <xf numFmtId="0" fontId="16" fillId="0" borderId="36" xfId="6" applyFont="1" applyBorder="1" applyAlignment="1">
      <alignment vertical="center"/>
    </xf>
    <xf numFmtId="164" fontId="7" fillId="2" borderId="1" xfId="6" applyNumberFormat="1" applyFont="1" applyFill="1" applyBorder="1" applyAlignment="1">
      <alignment horizontal="centerContinuous" vertical="center"/>
    </xf>
    <xf numFmtId="49" fontId="6" fillId="2" borderId="3" xfId="6" applyNumberFormat="1" applyFont="1" applyFill="1" applyBorder="1" applyAlignment="1">
      <alignment horizontal="center" vertical="center" wrapText="1"/>
    </xf>
    <xf numFmtId="0" fontId="52" fillId="2" borderId="13" xfId="6" applyFont="1" applyFill="1" applyBorder="1" applyAlignment="1">
      <alignment horizontal="centerContinuous" vertical="center"/>
    </xf>
    <xf numFmtId="164" fontId="7" fillId="3" borderId="13" xfId="6" applyNumberFormat="1" applyFont="1" applyFill="1" applyBorder="1" applyAlignment="1">
      <alignment horizontal="right" vertical="center"/>
    </xf>
    <xf numFmtId="164" fontId="15" fillId="0" borderId="0" xfId="6" applyNumberFormat="1" applyFont="1" applyFill="1" applyBorder="1" applyAlignment="1"/>
    <xf numFmtId="164" fontId="15" fillId="0" borderId="0" xfId="6" applyNumberFormat="1" applyFont="1" applyFill="1" applyBorder="1" applyAlignment="1">
      <alignment vertical="center"/>
    </xf>
    <xf numFmtId="0" fontId="55" fillId="0" borderId="0" xfId="6" applyFont="1" applyAlignment="1">
      <alignment vertical="center"/>
    </xf>
    <xf numFmtId="164" fontId="7" fillId="2" borderId="54" xfId="6" applyNumberFormat="1" applyFont="1" applyFill="1" applyBorder="1" applyAlignment="1">
      <alignment horizontal="centerContinuous" vertical="center"/>
    </xf>
    <xf numFmtId="164" fontId="7" fillId="2" borderId="55" xfId="6" applyNumberFormat="1" applyFont="1" applyFill="1" applyBorder="1" applyAlignment="1">
      <alignment horizontal="centerContinuous" vertical="center"/>
    </xf>
    <xf numFmtId="164" fontId="7" fillId="2" borderId="56" xfId="6" applyNumberFormat="1" applyFont="1" applyFill="1" applyBorder="1" applyAlignment="1">
      <alignment horizontal="centerContinuous" vertical="center"/>
    </xf>
    <xf numFmtId="49" fontId="6" fillId="2" borderId="3" xfId="6" applyNumberFormat="1" applyFont="1" applyFill="1" applyBorder="1" applyAlignment="1">
      <alignment horizontal="center" vertical="center" wrapText="1"/>
    </xf>
    <xf numFmtId="169" fontId="16" fillId="0" borderId="18" xfId="0" applyNumberFormat="1" applyFont="1" applyBorder="1" applyAlignment="1">
      <alignment vertical="center"/>
    </xf>
    <xf numFmtId="164" fontId="24" fillId="3" borderId="2" xfId="6" applyNumberFormat="1" applyFont="1" applyFill="1" applyBorder="1" applyAlignment="1">
      <alignment vertical="center"/>
    </xf>
    <xf numFmtId="0" fontId="1" fillId="0" borderId="0" xfId="6"/>
    <xf numFmtId="164" fontId="7" fillId="3" borderId="1" xfId="6" applyNumberFormat="1" applyFont="1" applyFill="1" applyBorder="1" applyAlignment="1">
      <alignment vertical="center"/>
    </xf>
    <xf numFmtId="164" fontId="15" fillId="0" borderId="0" xfId="6" applyNumberFormat="1" applyFont="1" applyFill="1" applyBorder="1" applyAlignment="1"/>
    <xf numFmtId="164" fontId="6" fillId="3" borderId="2" xfId="6" applyNumberFormat="1" applyFont="1" applyFill="1" applyBorder="1" applyAlignment="1">
      <alignment vertical="center"/>
    </xf>
    <xf numFmtId="164" fontId="15" fillId="0" borderId="0" xfId="6" applyNumberFormat="1" applyFont="1" applyFill="1" applyBorder="1" applyAlignment="1">
      <alignment vertical="center"/>
    </xf>
    <xf numFmtId="164" fontId="6" fillId="3" borderId="13" xfId="6" applyNumberFormat="1" applyFont="1" applyFill="1" applyBorder="1" applyAlignment="1">
      <alignment horizontal="left" vertical="center"/>
    </xf>
    <xf numFmtId="164" fontId="6" fillId="3" borderId="13" xfId="6" applyNumberFormat="1" applyFont="1" applyFill="1" applyBorder="1" applyAlignment="1">
      <alignment horizontal="right" vertical="center"/>
    </xf>
    <xf numFmtId="164" fontId="30" fillId="0" borderId="0" xfId="6" applyNumberFormat="1" applyFont="1" applyFill="1" applyBorder="1" applyAlignment="1">
      <alignment vertical="center"/>
    </xf>
    <xf numFmtId="164" fontId="15" fillId="0" borderId="0" xfId="6" applyNumberFormat="1" applyFont="1" applyFill="1" applyBorder="1" applyAlignment="1"/>
    <xf numFmtId="164" fontId="15" fillId="0" borderId="0" xfId="6" applyNumberFormat="1" applyFont="1" applyFill="1" applyBorder="1" applyAlignment="1">
      <alignment vertical="center"/>
    </xf>
    <xf numFmtId="0" fontId="10" fillId="0" borderId="0" xfId="6" applyFont="1" applyAlignment="1"/>
    <xf numFmtId="164" fontId="6" fillId="2" borderId="3" xfId="6" applyNumberFormat="1" applyFont="1" applyFill="1" applyBorder="1" applyAlignment="1">
      <alignment horizontal="center" vertical="center" wrapText="1"/>
    </xf>
    <xf numFmtId="164" fontId="30" fillId="0" borderId="0" xfId="6" applyNumberFormat="1" applyFont="1" applyFill="1" applyBorder="1" applyAlignment="1">
      <alignment vertical="center"/>
    </xf>
    <xf numFmtId="0" fontId="8" fillId="2" borderId="2" xfId="6" applyFont="1" applyFill="1" applyBorder="1" applyAlignment="1">
      <alignment horizontal="center" vertical="center" wrapText="1"/>
    </xf>
    <xf numFmtId="0" fontId="8" fillId="2" borderId="3" xfId="6" applyFont="1" applyFill="1" applyBorder="1" applyAlignment="1">
      <alignment horizontal="centerContinuous" vertical="center" wrapText="1"/>
    </xf>
    <xf numFmtId="164" fontId="7" fillId="2" borderId="1" xfId="6" applyNumberFormat="1" applyFont="1" applyFill="1" applyBorder="1" applyAlignment="1">
      <alignment horizontal="centerContinuous" vertical="center"/>
    </xf>
    <xf numFmtId="164" fontId="1" fillId="2" borderId="13" xfId="6" applyNumberFormat="1" applyFont="1" applyFill="1" applyBorder="1" applyAlignment="1">
      <alignment horizontal="centerContinuous" vertical="center"/>
    </xf>
    <xf numFmtId="164" fontId="1" fillId="2" borderId="2" xfId="6" applyNumberFormat="1" applyFont="1" applyFill="1" applyBorder="1" applyAlignment="1">
      <alignment horizontal="centerContinuous" vertical="center"/>
    </xf>
    <xf numFmtId="164" fontId="6" fillId="2" borderId="3" xfId="6" applyNumberFormat="1" applyFont="1" applyFill="1" applyBorder="1" applyAlignment="1">
      <alignment horizontal="center" vertical="center" wrapText="1"/>
    </xf>
    <xf numFmtId="0" fontId="8" fillId="3" borderId="1" xfId="6" applyNumberFormat="1" applyFont="1" applyFill="1" applyBorder="1" applyAlignment="1">
      <alignment horizontal="centerContinuous" vertical="center"/>
    </xf>
    <xf numFmtId="164" fontId="16" fillId="3" borderId="2" xfId="6" applyNumberFormat="1" applyFont="1" applyFill="1" applyBorder="1" applyAlignment="1">
      <alignment horizontal="centerContinuous" vertical="center"/>
    </xf>
    <xf numFmtId="49" fontId="8" fillId="3" borderId="13" xfId="6" applyNumberFormat="1" applyFont="1" applyFill="1" applyBorder="1" applyAlignment="1">
      <alignment vertical="center"/>
    </xf>
    <xf numFmtId="0" fontId="6" fillId="3" borderId="6" xfId="6" applyNumberFormat="1" applyFont="1" applyFill="1" applyBorder="1" applyAlignment="1">
      <alignment vertical="center"/>
    </xf>
    <xf numFmtId="164" fontId="16" fillId="3" borderId="9" xfId="6" applyNumberFormat="1" applyFont="1" applyFill="1" applyBorder="1" applyAlignment="1">
      <alignment vertical="center"/>
    </xf>
    <xf numFmtId="164" fontId="16" fillId="3" borderId="11" xfId="6" applyNumberFormat="1" applyFont="1" applyFill="1" applyBorder="1" applyAlignment="1">
      <alignment vertical="center"/>
    </xf>
    <xf numFmtId="0" fontId="1" fillId="0" borderId="0" xfId="6"/>
    <xf numFmtId="164" fontId="15" fillId="0" borderId="0" xfId="6" applyNumberFormat="1" applyFont="1" applyFill="1" applyBorder="1" applyAlignment="1"/>
    <xf numFmtId="164" fontId="7" fillId="4" borderId="1" xfId="6" applyNumberFormat="1" applyFont="1" applyFill="1" applyBorder="1" applyAlignment="1">
      <alignment vertical="center"/>
    </xf>
    <xf numFmtId="164" fontId="7" fillId="4" borderId="13" xfId="6" applyNumberFormat="1" applyFont="1" applyFill="1" applyBorder="1" applyAlignment="1">
      <alignment horizontal="right" vertical="center"/>
    </xf>
    <xf numFmtId="164" fontId="15" fillId="0" borderId="0" xfId="6" applyNumberFormat="1" applyFont="1" applyFill="1" applyBorder="1" applyAlignment="1">
      <alignment vertical="center"/>
    </xf>
    <xf numFmtId="164" fontId="1" fillId="4" borderId="2" xfId="6" applyNumberFormat="1" applyFont="1" applyFill="1" applyBorder="1" applyAlignment="1">
      <alignment vertical="center"/>
    </xf>
    <xf numFmtId="164" fontId="3" fillId="0" borderId="0" xfId="5" applyNumberFormat="1" applyFont="1" applyAlignment="1">
      <alignment vertical="center"/>
    </xf>
    <xf numFmtId="164" fontId="12" fillId="0" borderId="0" xfId="5" applyNumberFormat="1" applyFont="1" applyAlignment="1">
      <alignment vertical="center"/>
    </xf>
    <xf numFmtId="164" fontId="30" fillId="0" borderId="0" xfId="6" applyNumberFormat="1" applyFont="1" applyFill="1" applyBorder="1" applyAlignment="1">
      <alignment vertical="center"/>
    </xf>
    <xf numFmtId="49" fontId="6" fillId="2" borderId="3" xfId="6" applyNumberFormat="1" applyFont="1" applyFill="1" applyBorder="1" applyAlignment="1">
      <alignment horizontal="center" vertical="center" wrapText="1"/>
    </xf>
    <xf numFmtId="164" fontId="15" fillId="0" borderId="0" xfId="6" applyNumberFormat="1" applyFont="1" applyFill="1" applyBorder="1" applyAlignment="1"/>
    <xf numFmtId="164" fontId="7" fillId="3" borderId="1" xfId="6" applyNumberFormat="1" applyFont="1" applyFill="1" applyBorder="1" applyAlignment="1">
      <alignment horizontal="left" vertical="center"/>
    </xf>
    <xf numFmtId="164" fontId="7" fillId="2" borderId="13" xfId="6" applyNumberFormat="1" applyFont="1" applyFill="1" applyBorder="1" applyAlignment="1">
      <alignment horizontal="centerContinuous" vertical="center"/>
    </xf>
    <xf numFmtId="164" fontId="7" fillId="2" borderId="2" xfId="6" applyNumberFormat="1" applyFont="1" applyFill="1" applyBorder="1" applyAlignment="1">
      <alignment horizontal="centerContinuous" vertical="center"/>
    </xf>
    <xf numFmtId="164" fontId="15" fillId="0" borderId="0" xfId="6" applyNumberFormat="1" applyFont="1" applyFill="1" applyBorder="1" applyAlignment="1">
      <alignment vertical="center"/>
    </xf>
    <xf numFmtId="0" fontId="16" fillId="0" borderId="6" xfId="6" applyFont="1" applyBorder="1" applyAlignment="1">
      <alignment vertical="center"/>
    </xf>
    <xf numFmtId="0" fontId="16" fillId="0" borderId="9" xfId="6" applyFont="1" applyBorder="1" applyAlignment="1">
      <alignment vertical="center"/>
    </xf>
    <xf numFmtId="164" fontId="7" fillId="2" borderId="1" xfId="6" applyNumberFormat="1" applyFont="1" applyFill="1" applyBorder="1" applyAlignment="1">
      <alignment horizontal="centerContinuous" vertical="center"/>
    </xf>
    <xf numFmtId="0" fontId="52" fillId="2" borderId="13" xfId="6" applyFont="1" applyFill="1" applyBorder="1" applyAlignment="1">
      <alignment horizontal="centerContinuous" vertical="center"/>
    </xf>
    <xf numFmtId="164" fontId="7" fillId="3" borderId="13" xfId="6" applyNumberFormat="1" applyFont="1" applyFill="1" applyBorder="1" applyAlignment="1">
      <alignment horizontal="right" vertical="center"/>
    </xf>
    <xf numFmtId="49" fontId="6" fillId="2" borderId="3" xfId="6" applyNumberFormat="1" applyFont="1" applyFill="1" applyBorder="1" applyAlignment="1">
      <alignment horizontal="center" vertical="center" wrapText="1"/>
    </xf>
    <xf numFmtId="164" fontId="30" fillId="0" borderId="0" xfId="6" applyNumberFormat="1" applyFont="1" applyFill="1" applyBorder="1" applyAlignment="1">
      <alignment vertical="center"/>
    </xf>
    <xf numFmtId="0" fontId="16" fillId="0" borderId="35" xfId="6" applyFont="1" applyBorder="1" applyAlignment="1">
      <alignment vertical="center"/>
    </xf>
    <xf numFmtId="0" fontId="16" fillId="0" borderId="36" xfId="6" applyFont="1" applyBorder="1" applyAlignment="1">
      <alignment vertical="center"/>
    </xf>
    <xf numFmtId="164" fontId="30" fillId="0" borderId="0" xfId="6" applyNumberFormat="1" applyFont="1" applyFill="1" applyBorder="1" applyAlignment="1">
      <alignment vertical="center"/>
    </xf>
    <xf numFmtId="49" fontId="6" fillId="2" borderId="3" xfId="6" applyNumberFormat="1" applyFont="1" applyFill="1" applyBorder="1" applyAlignment="1">
      <alignment horizontal="center" vertical="center" wrapText="1"/>
    </xf>
    <xf numFmtId="164" fontId="7" fillId="2" borderId="6" xfId="6" applyNumberFormat="1" applyFont="1" applyFill="1" applyBorder="1" applyAlignment="1">
      <alignment horizontal="centerContinuous" vertical="center"/>
    </xf>
    <xf numFmtId="164" fontId="7" fillId="2" borderId="13" xfId="6" applyNumberFormat="1" applyFont="1" applyFill="1" applyBorder="1" applyAlignment="1">
      <alignment horizontal="centerContinuous" vertical="center"/>
    </xf>
    <xf numFmtId="164" fontId="7" fillId="2" borderId="2" xfId="6" applyNumberFormat="1" applyFont="1" applyFill="1" applyBorder="1" applyAlignment="1">
      <alignment horizontal="centerContinuous" vertical="center"/>
    </xf>
    <xf numFmtId="164" fontId="6" fillId="2" borderId="13" xfId="6" applyNumberFormat="1" applyFont="1" applyFill="1" applyBorder="1" applyAlignment="1">
      <alignment horizontal="centerContinuous" vertical="center"/>
    </xf>
    <xf numFmtId="0" fontId="1" fillId="0" borderId="0" xfId="6"/>
    <xf numFmtId="164" fontId="7" fillId="3" borderId="1" xfId="6" applyNumberFormat="1" applyFont="1" applyFill="1" applyBorder="1" applyAlignment="1">
      <alignment vertical="center"/>
    </xf>
    <xf numFmtId="164" fontId="7" fillId="3" borderId="2" xfId="6" applyNumberFormat="1" applyFont="1" applyFill="1" applyBorder="1" applyAlignment="1">
      <alignment vertical="center"/>
    </xf>
    <xf numFmtId="164" fontId="15" fillId="0" borderId="0" xfId="6" applyNumberFormat="1" applyFont="1" applyFill="1" applyBorder="1" applyAlignment="1"/>
    <xf numFmtId="164" fontId="1" fillId="3" borderId="13" xfId="6" applyNumberFormat="1" applyFont="1" applyFill="1" applyBorder="1" applyAlignment="1">
      <alignment vertical="center"/>
    </xf>
    <xf numFmtId="164" fontId="15" fillId="0" borderId="0" xfId="6" applyNumberFormat="1" applyFont="1" applyFill="1" applyBorder="1" applyAlignment="1">
      <alignment vertical="center"/>
    </xf>
    <xf numFmtId="164" fontId="7" fillId="3" borderId="13" xfId="6" applyNumberFormat="1" applyFont="1" applyFill="1" applyBorder="1" applyAlignment="1">
      <alignment horizontal="right" vertical="center"/>
    </xf>
    <xf numFmtId="164" fontId="30" fillId="0" borderId="0" xfId="6" applyNumberFormat="1" applyFont="1" applyFill="1" applyBorder="1" applyAlignment="1">
      <alignment vertical="center"/>
    </xf>
    <xf numFmtId="164" fontId="30" fillId="0" borderId="0" xfId="6" applyNumberFormat="1" applyFont="1" applyFill="1" applyBorder="1" applyAlignment="1">
      <alignment vertical="center"/>
    </xf>
    <xf numFmtId="0" fontId="6" fillId="3" borderId="1" xfId="6" applyNumberFormat="1" applyFont="1" applyFill="1" applyBorder="1" applyAlignment="1">
      <alignment vertical="center"/>
    </xf>
    <xf numFmtId="164" fontId="16" fillId="3" borderId="13" xfId="6" applyNumberFormat="1" applyFont="1" applyFill="1" applyBorder="1" applyAlignment="1">
      <alignment vertical="center"/>
    </xf>
    <xf numFmtId="164" fontId="16" fillId="3" borderId="2" xfId="6" applyNumberFormat="1" applyFont="1" applyFill="1" applyBorder="1" applyAlignment="1">
      <alignment vertical="center"/>
    </xf>
    <xf numFmtId="0" fontId="8" fillId="3" borderId="1" xfId="6" applyNumberFormat="1" applyFont="1" applyFill="1" applyBorder="1" applyAlignment="1">
      <alignment horizontal="centerContinuous" vertical="center"/>
    </xf>
    <xf numFmtId="164" fontId="16" fillId="3" borderId="2" xfId="6" applyNumberFormat="1" applyFont="1" applyFill="1" applyBorder="1" applyAlignment="1">
      <alignment horizontal="centerContinuous" vertical="center"/>
    </xf>
    <xf numFmtId="164" fontId="24" fillId="3" borderId="11" xfId="6" applyNumberFormat="1" applyFont="1" applyFill="1" applyBorder="1" applyAlignment="1">
      <alignment vertical="center"/>
    </xf>
    <xf numFmtId="0" fontId="10" fillId="0" borderId="35" xfId="6" applyFont="1" applyBorder="1" applyAlignment="1">
      <alignment vertical="center"/>
    </xf>
    <xf numFmtId="0" fontId="10" fillId="0" borderId="36" xfId="6" applyFont="1" applyFill="1" applyBorder="1" applyAlignment="1">
      <alignment vertical="center"/>
    </xf>
    <xf numFmtId="0" fontId="10" fillId="0" borderId="37" xfId="6" applyFont="1" applyFill="1" applyBorder="1" applyAlignment="1">
      <alignment vertical="center"/>
    </xf>
    <xf numFmtId="49" fontId="8" fillId="3" borderId="13" xfId="6" applyNumberFormat="1" applyFont="1" applyFill="1" applyBorder="1" applyAlignment="1">
      <alignment vertical="center"/>
    </xf>
    <xf numFmtId="0" fontId="6" fillId="3" borderId="6" xfId="6" applyNumberFormat="1" applyFont="1" applyFill="1" applyBorder="1" applyAlignment="1">
      <alignment vertical="center"/>
    </xf>
    <xf numFmtId="0" fontId="10" fillId="0" borderId="46" xfId="6" applyFont="1" applyBorder="1" applyAlignment="1">
      <alignment vertical="center"/>
    </xf>
    <xf numFmtId="164" fontId="6" fillId="2" borderId="3" xfId="6" applyNumberFormat="1" applyFont="1" applyFill="1" applyBorder="1" applyAlignment="1">
      <alignment horizontal="center" vertical="center" wrapText="1"/>
    </xf>
    <xf numFmtId="164" fontId="10" fillId="0" borderId="0" xfId="0" applyNumberFormat="1" applyFont="1" applyFill="1" applyBorder="1" applyAlignment="1">
      <alignment vertical="center"/>
    </xf>
    <xf numFmtId="164" fontId="16" fillId="0" borderId="16" xfId="0" applyNumberFormat="1" applyFont="1" applyFill="1" applyBorder="1" applyAlignment="1">
      <alignment vertical="center"/>
    </xf>
    <xf numFmtId="168" fontId="16" fillId="0" borderId="14" xfId="0" applyNumberFormat="1" applyFont="1" applyFill="1" applyBorder="1" applyAlignment="1">
      <alignment vertical="center"/>
    </xf>
    <xf numFmtId="0" fontId="10" fillId="0" borderId="86" xfId="6" applyFont="1" applyFill="1" applyBorder="1" applyAlignment="1">
      <alignment vertical="center"/>
    </xf>
    <xf numFmtId="0" fontId="10" fillId="0" borderId="87" xfId="6" applyFont="1" applyFill="1" applyBorder="1" applyAlignment="1">
      <alignment vertical="center"/>
    </xf>
    <xf numFmtId="168" fontId="16" fillId="0" borderId="85" xfId="0" applyNumberFormat="1" applyFont="1" applyFill="1" applyBorder="1" applyAlignment="1">
      <alignment vertical="center"/>
    </xf>
    <xf numFmtId="0" fontId="1" fillId="0" borderId="0" xfId="6"/>
    <xf numFmtId="164" fontId="15" fillId="0" borderId="0" xfId="6" applyNumberFormat="1" applyFont="1" applyFill="1" applyBorder="1" applyAlignment="1"/>
    <xf numFmtId="164" fontId="16" fillId="4" borderId="2" xfId="6" applyNumberFormat="1" applyFont="1" applyFill="1" applyBorder="1" applyAlignment="1">
      <alignment vertical="center"/>
    </xf>
    <xf numFmtId="164" fontId="6" fillId="4" borderId="1" xfId="6" applyNumberFormat="1" applyFont="1" applyFill="1" applyBorder="1" applyAlignment="1">
      <alignment vertical="center"/>
    </xf>
    <xf numFmtId="164" fontId="6" fillId="4" borderId="13" xfId="6" applyNumberFormat="1" applyFont="1" applyFill="1" applyBorder="1" applyAlignment="1">
      <alignment horizontal="right" vertical="center"/>
    </xf>
    <xf numFmtId="164" fontId="15" fillId="0" borderId="0" xfId="6" applyNumberFormat="1" applyFont="1" applyFill="1" applyBorder="1" applyAlignment="1">
      <alignment vertical="center"/>
    </xf>
    <xf numFmtId="164" fontId="15" fillId="0" borderId="0" xfId="6" applyNumberFormat="1" applyFont="1" applyFill="1" applyBorder="1" applyAlignment="1"/>
    <xf numFmtId="0" fontId="8" fillId="2" borderId="2" xfId="6" applyFont="1" applyFill="1" applyBorder="1" applyAlignment="1">
      <alignment horizontal="center" vertical="center" wrapText="1"/>
    </xf>
    <xf numFmtId="0" fontId="8" fillId="2" borderId="3" xfId="6" applyFont="1" applyFill="1" applyBorder="1" applyAlignment="1">
      <alignment horizontal="centerContinuous" vertical="center" wrapText="1"/>
    </xf>
    <xf numFmtId="164" fontId="15" fillId="0" borderId="0" xfId="6" applyNumberFormat="1" applyFont="1" applyFill="1" applyBorder="1" applyAlignment="1">
      <alignment vertical="center"/>
    </xf>
    <xf numFmtId="164" fontId="16" fillId="2" borderId="8" xfId="6" applyNumberFormat="1" applyFont="1" applyFill="1" applyBorder="1" applyAlignment="1">
      <alignment horizontal="centerContinuous" vertical="center"/>
    </xf>
    <xf numFmtId="0" fontId="10" fillId="0" borderId="0" xfId="6" applyFont="1" applyAlignment="1"/>
    <xf numFmtId="0" fontId="7" fillId="2" borderId="18" xfId="6" applyFont="1" applyFill="1" applyBorder="1" applyAlignment="1">
      <alignment horizontal="centerContinuous" vertical="center"/>
    </xf>
    <xf numFmtId="164" fontId="6" fillId="2" borderId="3" xfId="6" applyNumberFormat="1" applyFont="1" applyFill="1" applyBorder="1" applyAlignment="1">
      <alignment horizontal="center" vertical="center" wrapText="1"/>
    </xf>
    <xf numFmtId="164" fontId="3" fillId="0" borderId="0" xfId="5" applyNumberFormat="1" applyFont="1" applyAlignment="1">
      <alignment vertical="center"/>
    </xf>
    <xf numFmtId="164" fontId="12" fillId="0" borderId="0" xfId="5" applyNumberFormat="1" applyFont="1" applyAlignment="1">
      <alignment vertical="center"/>
    </xf>
    <xf numFmtId="164" fontId="8" fillId="2" borderId="3" xfId="6" applyNumberFormat="1" applyFont="1" applyFill="1" applyBorder="1" applyAlignment="1">
      <alignment horizontal="center" vertical="center" wrapText="1"/>
    </xf>
    <xf numFmtId="164" fontId="8" fillId="2" borderId="11" xfId="6" applyNumberFormat="1" applyFont="1" applyFill="1" applyBorder="1" applyAlignment="1">
      <alignment horizontal="center" vertical="center" wrapText="1"/>
    </xf>
    <xf numFmtId="172" fontId="10" fillId="0" borderId="27" xfId="6" applyNumberFormat="1" applyFont="1" applyFill="1" applyBorder="1" applyAlignment="1">
      <alignment horizontal="right" vertical="center"/>
    </xf>
    <xf numFmtId="172" fontId="10" fillId="0" borderId="27" xfId="6" applyNumberFormat="1" applyFont="1" applyFill="1" applyBorder="1" applyAlignment="1">
      <alignment horizontal="right" vertical="center"/>
    </xf>
    <xf numFmtId="172" fontId="10" fillId="0" borderId="27" xfId="6" applyNumberFormat="1" applyFont="1" applyFill="1" applyBorder="1" applyAlignment="1">
      <alignment horizontal="right" vertical="center"/>
    </xf>
    <xf numFmtId="172" fontId="10" fillId="0" borderId="16" xfId="6" applyNumberFormat="1" applyFont="1" applyFill="1" applyBorder="1" applyAlignment="1">
      <alignment horizontal="right" vertical="center"/>
    </xf>
    <xf numFmtId="172" fontId="10" fillId="0" borderId="49" xfId="6" applyNumberFormat="1" applyFont="1" applyFill="1" applyBorder="1" applyAlignment="1">
      <alignment horizontal="right" vertical="center"/>
    </xf>
    <xf numFmtId="172" fontId="10" fillId="0" borderId="27" xfId="6" applyNumberFormat="1" applyFont="1" applyFill="1" applyBorder="1" applyAlignment="1">
      <alignment horizontal="right" vertical="center"/>
    </xf>
    <xf numFmtId="172" fontId="10" fillId="0" borderId="16" xfId="6" applyNumberFormat="1" applyFont="1" applyFill="1" applyBorder="1" applyAlignment="1">
      <alignment horizontal="right" vertical="center"/>
    </xf>
    <xf numFmtId="172" fontId="10" fillId="0" borderId="42" xfId="6" applyNumberFormat="1" applyFont="1" applyFill="1" applyBorder="1" applyAlignment="1">
      <alignment horizontal="right" vertical="center"/>
    </xf>
    <xf numFmtId="173" fontId="10" fillId="0" borderId="27" xfId="6" applyNumberFormat="1" applyFont="1" applyFill="1" applyBorder="1" applyAlignment="1">
      <alignment horizontal="right" vertical="center"/>
    </xf>
    <xf numFmtId="172" fontId="10" fillId="0" borderId="11" xfId="6" applyNumberFormat="1" applyFont="1" applyFill="1" applyBorder="1" applyAlignment="1">
      <alignment horizontal="right" vertical="center"/>
    </xf>
    <xf numFmtId="164" fontId="15" fillId="0" borderId="0" xfId="5" applyNumberFormat="1" applyFont="1" applyFill="1" applyBorder="1" applyAlignment="1">
      <alignment vertical="center"/>
    </xf>
    <xf numFmtId="164" fontId="15" fillId="0" borderId="0" xfId="5" applyNumberFormat="1" applyFont="1" applyFill="1" applyBorder="1" applyAlignment="1">
      <alignment vertical="top"/>
    </xf>
    <xf numFmtId="164" fontId="10" fillId="0" borderId="22" xfId="6" applyNumberFormat="1" applyFont="1" applyBorder="1" applyAlignment="1">
      <alignment vertical="center"/>
    </xf>
    <xf numFmtId="164" fontId="10" fillId="0" borderId="23" xfId="6" applyNumberFormat="1" applyFont="1" applyBorder="1" applyAlignment="1">
      <alignment vertical="center"/>
    </xf>
    <xf numFmtId="164" fontId="10" fillId="0" borderId="23" xfId="6" applyNumberFormat="1" applyFont="1" applyFill="1" applyBorder="1" applyAlignment="1">
      <alignment vertical="center"/>
    </xf>
    <xf numFmtId="164" fontId="10" fillId="0" borderId="31" xfId="6" applyNumberFormat="1" applyFont="1" applyBorder="1" applyAlignment="1">
      <alignment vertical="center"/>
    </xf>
    <xf numFmtId="164" fontId="10" fillId="0" borderId="14" xfId="6" applyNumberFormat="1" applyFont="1" applyBorder="1" applyAlignment="1">
      <alignment horizontal="left" vertical="center"/>
    </xf>
    <xf numFmtId="164" fontId="10" fillId="0" borderId="19" xfId="6" applyNumberFormat="1" applyFont="1" applyFill="1" applyBorder="1" applyAlignment="1">
      <alignment vertical="center"/>
    </xf>
    <xf numFmtId="164" fontId="10" fillId="0" borderId="22" xfId="6" applyNumberFormat="1" applyFont="1" applyFill="1" applyBorder="1" applyAlignment="1">
      <alignment vertical="center"/>
    </xf>
    <xf numFmtId="0" fontId="0" fillId="0" borderId="0" xfId="0" applyFill="1"/>
    <xf numFmtId="164" fontId="7" fillId="2" borderId="13" xfId="6" applyNumberFormat="1" applyFont="1" applyFill="1" applyBorder="1" applyAlignment="1">
      <alignment horizontal="centerContinuous" vertical="center"/>
    </xf>
    <xf numFmtId="164" fontId="34" fillId="6" borderId="18" xfId="6" applyNumberFormat="1" applyFont="1" applyFill="1" applyBorder="1" applyAlignment="1">
      <alignment horizontal="center" vertical="center" wrapText="1"/>
    </xf>
    <xf numFmtId="164" fontId="7" fillId="2" borderId="1" xfId="6" applyNumberFormat="1" applyFont="1" applyFill="1" applyBorder="1" applyAlignment="1">
      <alignment horizontal="centerContinuous" vertical="center"/>
    </xf>
    <xf numFmtId="164" fontId="1" fillId="2" borderId="13" xfId="6" applyNumberFormat="1" applyFont="1" applyFill="1" applyBorder="1" applyAlignment="1">
      <alignment horizontal="centerContinuous" vertical="center"/>
    </xf>
    <xf numFmtId="164" fontId="1" fillId="2" borderId="2" xfId="6" applyNumberFormat="1" applyFont="1" applyFill="1" applyBorder="1" applyAlignment="1">
      <alignment horizontal="centerContinuous" vertical="center"/>
    </xf>
    <xf numFmtId="164" fontId="34" fillId="2" borderId="3" xfId="6" applyNumberFormat="1" applyFont="1" applyFill="1" applyBorder="1" applyAlignment="1">
      <alignment horizontal="center" vertical="center" wrapText="1"/>
    </xf>
    <xf numFmtId="164" fontId="34" fillId="2" borderId="18" xfId="6" applyNumberFormat="1" applyFont="1" applyFill="1" applyBorder="1" applyAlignment="1">
      <alignment horizontal="center" vertical="center" wrapText="1"/>
    </xf>
    <xf numFmtId="164" fontId="15" fillId="0" borderId="0" xfId="5" applyNumberFormat="1" applyFont="1" applyFill="1" applyBorder="1" applyAlignment="1">
      <alignment vertical="center"/>
    </xf>
    <xf numFmtId="164" fontId="15" fillId="0" borderId="0" xfId="5" applyNumberFormat="1" applyFont="1" applyFill="1" applyBorder="1" applyAlignment="1">
      <alignment vertical="top"/>
    </xf>
    <xf numFmtId="0" fontId="1" fillId="0" borderId="0" xfId="0" applyFont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3" fillId="0" borderId="24" xfId="0" applyFont="1" applyFill="1" applyBorder="1" applyAlignment="1">
      <alignment horizontal="center" vertical="center"/>
    </xf>
    <xf numFmtId="0" fontId="10" fillId="7" borderId="22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167" fontId="10" fillId="0" borderId="0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5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0" fillId="0" borderId="18" xfId="0" applyFont="1" applyBorder="1" applyAlignment="1">
      <alignment vertical="center"/>
    </xf>
    <xf numFmtId="0" fontId="10" fillId="0" borderId="45" xfId="0" applyFont="1" applyBorder="1" applyAlignment="1">
      <alignment horizontal="center" vertical="center"/>
    </xf>
    <xf numFmtId="0" fontId="10" fillId="0" borderId="22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9" fillId="7" borderId="22" xfId="0" applyFont="1" applyFill="1" applyBorder="1" applyAlignment="1">
      <alignment horizontal="center" vertical="center"/>
    </xf>
    <xf numFmtId="0" fontId="9" fillId="7" borderId="3" xfId="0" applyFont="1" applyFill="1" applyBorder="1" applyAlignment="1">
      <alignment horizontal="center" vertical="center"/>
    </xf>
    <xf numFmtId="0" fontId="10" fillId="7" borderId="7" xfId="0" applyFont="1" applyFill="1" applyBorder="1" applyAlignment="1">
      <alignment horizontal="center" vertical="center"/>
    </xf>
    <xf numFmtId="0" fontId="10" fillId="7" borderId="18" xfId="0" applyFont="1" applyFill="1" applyBorder="1" applyAlignment="1">
      <alignment horizontal="center" vertical="center"/>
    </xf>
    <xf numFmtId="0" fontId="9" fillId="7" borderId="7" xfId="0" applyFont="1" applyFill="1" applyBorder="1" applyAlignment="1">
      <alignment horizontal="center" vertical="center"/>
    </xf>
    <xf numFmtId="164" fontId="10" fillId="0" borderId="25" xfId="0" applyNumberFormat="1" applyFont="1" applyFill="1" applyBorder="1" applyAlignment="1">
      <alignment horizontal="right" vertical="center"/>
    </xf>
    <xf numFmtId="164" fontId="7" fillId="0" borderId="0" xfId="0" applyNumberFormat="1" applyFont="1" applyAlignment="1">
      <alignment vertical="center" wrapText="1"/>
    </xf>
    <xf numFmtId="0" fontId="54" fillId="0" borderId="9" xfId="2" applyFont="1" applyBorder="1" applyAlignment="1" applyProtection="1">
      <alignment horizontal="left" vertical="center" wrapText="1"/>
    </xf>
    <xf numFmtId="0" fontId="54" fillId="0" borderId="9" xfId="2" applyFont="1" applyBorder="1" applyAlignment="1" applyProtection="1">
      <alignment vertical="center" wrapText="1"/>
    </xf>
    <xf numFmtId="0" fontId="7" fillId="0" borderId="0" xfId="0" applyFont="1" applyFill="1" applyAlignment="1">
      <alignment vertical="center" wrapText="1"/>
    </xf>
    <xf numFmtId="164" fontId="7" fillId="0" borderId="0" xfId="0" applyNumberFormat="1" applyFont="1" applyFill="1" applyAlignment="1">
      <alignment vertical="center" wrapText="1"/>
    </xf>
    <xf numFmtId="164" fontId="1" fillId="0" borderId="8" xfId="0" applyNumberFormat="1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</cellXfs>
  <cellStyles count="7">
    <cellStyle name="Euro" xfId="1"/>
    <cellStyle name="Hipervínculo" xfId="2" builtinId="8"/>
    <cellStyle name="Normal" xfId="0" builtinId="0"/>
    <cellStyle name="Normal 2" xfId="3"/>
    <cellStyle name="Normal 2 2" xfId="6"/>
    <cellStyle name="Normal 2 3" xfId="4"/>
    <cellStyle name="Normal 3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08080"/>
      <rgbColor rgb="00B2B2B2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748EA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748EA9"/>
      <color rgb="FF0000FF"/>
      <color rgb="FFCC0099"/>
      <color rgb="FF99CCFF"/>
      <color rgb="FFFFCCFF"/>
      <color rgb="FF333399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200705</xdr:rowOff>
    </xdr:from>
    <xdr:to>
      <xdr:col>5</xdr:col>
      <xdr:colOff>600941</xdr:colOff>
      <xdr:row>4</xdr:row>
      <xdr:rowOff>680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705"/>
          <a:ext cx="1880012" cy="4592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200024</xdr:rowOff>
    </xdr:from>
    <xdr:to>
      <xdr:col>10</xdr:col>
      <xdr:colOff>733425</xdr:colOff>
      <xdr:row>10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143000" y="1162049"/>
          <a:ext cx="6819900" cy="76200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0" bIns="22860" anchor="ctr" upright="1"/>
        <a:lstStyle/>
        <a:p>
          <a:pPr algn="l" rtl="0"/>
          <a:r>
            <a:rPr lang="es-ES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Erakundeak (Foru Aldundia, udalak eta mankomunitateak) eta horien baliabideen erabilgarritasuna: Harrera baliabide espezifikoak (Pisuak/Zentroak), Lege Aholkularitza, Laguntza Psikologikoa, Arreta Komunitarioa (esku-hartze sozioedukatibo eta psikosozialeko programak), Adingabeak eta Sexu-indarkeriaren biktimei arreta osoa emateko zerbitzua. Bizkaia. 2025.</a:t>
          </a:r>
          <a:endParaRPr lang="es-ES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0</xdr:colOff>
      <xdr:row>15</xdr:row>
      <xdr:rowOff>0</xdr:rowOff>
    </xdr:from>
    <xdr:to>
      <xdr:col>4</xdr:col>
      <xdr:colOff>0</xdr:colOff>
      <xdr:row>50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447800" y="2924175"/>
          <a:ext cx="314325" cy="6000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UDALERRIAK</a:t>
          </a:r>
        </a:p>
      </xdr:txBody>
    </xdr:sp>
    <xdr:clientData/>
  </xdr:twoCellAnchor>
  <xdr:twoCellAnchor>
    <xdr:from>
      <xdr:col>3</xdr:col>
      <xdr:colOff>0</xdr:colOff>
      <xdr:row>64</xdr:row>
      <xdr:rowOff>0</xdr:rowOff>
    </xdr:from>
    <xdr:to>
      <xdr:col>4</xdr:col>
      <xdr:colOff>0</xdr:colOff>
      <xdr:row>73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1447800" y="11849100"/>
          <a:ext cx="314325" cy="1800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MANKOMUNITATEAK (*)</a:t>
          </a:r>
        </a:p>
      </xdr:txBody>
    </xdr:sp>
    <xdr:clientData/>
  </xdr:twoCellAnchor>
  <xdr:twoCellAnchor>
    <xdr:from>
      <xdr:col>2</xdr:col>
      <xdr:colOff>303609</xdr:colOff>
      <xdr:row>103</xdr:row>
      <xdr:rowOff>0</xdr:rowOff>
    </xdr:from>
    <xdr:to>
      <xdr:col>9</xdr:col>
      <xdr:colOff>523875</xdr:colOff>
      <xdr:row>105</xdr:row>
      <xdr:rowOff>190499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1446609" y="19611975"/>
          <a:ext cx="5544741" cy="428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22860" rIns="0" bIns="22860" anchor="ctr" upright="1"/>
        <a:lstStyle/>
        <a:p>
          <a:pPr algn="l" rtl="0">
            <a:defRPr sz="1000"/>
          </a:pPr>
          <a:r>
            <a:rPr lang="es-ES" sz="1000" b="0" i="0" u="none" strike="noStrike" baseline="30000">
              <a:solidFill>
                <a:srgbClr val="000000"/>
              </a:solidFill>
              <a:latin typeface="+mn-lt"/>
              <a:cs typeface="Arial" panose="020B0604020202020204" pitchFamily="34" charset="0"/>
            </a:rPr>
            <a:t>* </a:t>
          </a:r>
          <a:r>
            <a:rPr lang="es-ES" sz="8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Bizkaiko udalerrietako mankomunitateak izaera sozialeko zerbitzugintzarako.</a:t>
          </a:r>
        </a:p>
        <a:p>
          <a:pPr algn="l" rtl="0">
            <a:defRPr sz="1000"/>
          </a:pPr>
          <a:r>
            <a:rPr lang="es-ES" sz="1000" b="0" i="0" u="none" strike="noStrike" baseline="30000">
              <a:solidFill>
                <a:srgbClr val="000000"/>
              </a:solidFill>
              <a:latin typeface="+mn-lt"/>
              <a:cs typeface="Arial" panose="020B0604020202020204" pitchFamily="34" charset="0"/>
            </a:rPr>
            <a:t>3 </a:t>
          </a:r>
          <a:r>
            <a:rPr lang="es-ES" sz="8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Zerbitzua 2025/06/01ean martxan jarri zen.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1315316</xdr:colOff>
      <xdr:row>4</xdr:row>
      <xdr:rowOff>6927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>
    <xdr:from>
      <xdr:col>2</xdr:col>
      <xdr:colOff>285750</xdr:colOff>
      <xdr:row>58</xdr:row>
      <xdr:rowOff>0</xdr:rowOff>
    </xdr:from>
    <xdr:to>
      <xdr:col>11</xdr:col>
      <xdr:colOff>0</xdr:colOff>
      <xdr:row>61</xdr:row>
      <xdr:rowOff>0</xdr:rowOff>
    </xdr:to>
    <xdr:sp macro="" textlink="">
      <xdr:nvSpPr>
        <xdr:cNvPr id="7" name="Text Box 5"/>
        <xdr:cNvSpPr txBox="1">
          <a:spLocks noChangeArrowheads="1"/>
        </xdr:cNvSpPr>
      </xdr:nvSpPr>
      <xdr:spPr bwMode="auto">
        <a:xfrm>
          <a:off x="1428750" y="10525125"/>
          <a:ext cx="6562725" cy="58102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18288" tIns="22860" rIns="0" bIns="0" anchor="ctr" upright="1"/>
        <a:lstStyle/>
        <a:p>
          <a:pPr marL="0" indent="0" rtl="0"/>
          <a:r>
            <a:rPr lang="es-ES" sz="1000" b="0" i="0" baseline="30000">
              <a:effectLst/>
              <a:latin typeface="+mn-lt"/>
              <a:ea typeface="+mn-ea"/>
              <a:cs typeface="+mn-cs"/>
            </a:rPr>
            <a:t>1 </a:t>
          </a:r>
          <a:r>
            <a:rPr lang="es-E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Emakumeak Bizkaiko Foru Aldundiko Arreta psikologikoaren programara deribatzen dira; Modulu psiko-sozialekin akordio bat existitzen da, itxaron-zerrenda dagoen kasuetan biktimei arreta emateko.</a:t>
          </a:r>
        </a:p>
        <a:p>
          <a:pPr marL="0" indent="0" rtl="0"/>
          <a:r>
            <a:rPr lang="es-ES" sz="1000" b="0" i="0" baseline="30000">
              <a:effectLst/>
              <a:latin typeface="+mn-lt"/>
              <a:ea typeface="+mn-ea"/>
              <a:cs typeface="+mn-cs"/>
            </a:rPr>
            <a:t>2 </a:t>
          </a:r>
          <a:r>
            <a:rPr lang="es-E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Zerbitzua 2025/06/01ean martxan jarri zen.</a:t>
          </a:r>
        </a:p>
      </xdr:txBody>
    </xdr:sp>
    <xdr:clientData/>
  </xdr:twoCellAnchor>
  <xdr:twoCellAnchor editAs="oneCell">
    <xdr:from>
      <xdr:col>0</xdr:col>
      <xdr:colOff>142875</xdr:colOff>
      <xdr:row>1</xdr:row>
      <xdr:rowOff>102270</xdr:rowOff>
    </xdr:from>
    <xdr:to>
      <xdr:col>1</xdr:col>
      <xdr:colOff>217311</xdr:colOff>
      <xdr:row>3</xdr:row>
      <xdr:rowOff>71070</xdr:rowOff>
    </xdr:to>
    <xdr:pic>
      <xdr:nvPicPr>
        <xdr:cNvPr id="8" name="14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302295"/>
          <a:ext cx="836436" cy="273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380998</xdr:colOff>
      <xdr:row>8</xdr:row>
      <xdr:rowOff>1</xdr:rowOff>
    </xdr:from>
    <xdr:to>
      <xdr:col>59</xdr:col>
      <xdr:colOff>257174</xdr:colOff>
      <xdr:row>9</xdr:row>
      <xdr:rowOff>0</xdr:rowOff>
    </xdr:to>
    <xdr:sp macro="" textlink="">
      <xdr:nvSpPr>
        <xdr:cNvPr id="14347" name="Text Box 2"/>
        <xdr:cNvSpPr txBox="1">
          <a:spLocks noChangeArrowheads="1"/>
        </xdr:cNvSpPr>
      </xdr:nvSpPr>
      <xdr:spPr bwMode="auto">
        <a:xfrm>
          <a:off x="1142998" y="1562101"/>
          <a:ext cx="10191751" cy="20002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1. taula.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BFAren Lege aholkularitzako zerbitzua. Artatutako pertsonak, sexuaren eta artatutako kasu motaren eta arazoaren arabera. 2005-2025</a:t>
          </a:r>
          <a:endParaRPr lang="es-ES" sz="10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10</xdr:row>
      <xdr:rowOff>0</xdr:rowOff>
    </xdr:from>
    <xdr:to>
      <xdr:col>5</xdr:col>
      <xdr:colOff>0</xdr:colOff>
      <xdr:row>12</xdr:row>
      <xdr:rowOff>0</xdr:rowOff>
    </xdr:to>
    <xdr:sp macro="" textlink="">
      <xdr:nvSpPr>
        <xdr:cNvPr id="3" name="Text Box 5"/>
        <xdr:cNvSpPr txBox="1">
          <a:spLocks noChangeArrowheads="1"/>
        </xdr:cNvSpPr>
      </xdr:nvSpPr>
      <xdr:spPr bwMode="auto">
        <a:xfrm>
          <a:off x="990600" y="1952625"/>
          <a:ext cx="2143125" cy="4572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LEGE AHOLKULARITZA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369856</xdr:colOff>
      <xdr:row>4</xdr:row>
      <xdr:rowOff>16867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198783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7" name="6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12</xdr:col>
      <xdr:colOff>381000</xdr:colOff>
      <xdr:row>10</xdr:row>
      <xdr:rowOff>0</xdr:rowOff>
    </xdr:to>
    <xdr:sp macro="" textlink="">
      <xdr:nvSpPr>
        <xdr:cNvPr id="12" name="Text Box 6"/>
        <xdr:cNvSpPr txBox="1">
          <a:spLocks noChangeArrowheads="1"/>
        </xdr:cNvSpPr>
      </xdr:nvSpPr>
      <xdr:spPr bwMode="auto">
        <a:xfrm>
          <a:off x="1143000" y="1533525"/>
          <a:ext cx="564832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BFAren Lege aholkularitzako zerbitzua. Bikote-indarkeriaren biktima diren emakumeak (kasu berriak). 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2025.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6</xdr:col>
      <xdr:colOff>200891</xdr:colOff>
      <xdr:row>4</xdr:row>
      <xdr:rowOff>6573</xdr:rowOff>
    </xdr:to>
    <xdr:pic>
      <xdr:nvPicPr>
        <xdr:cNvPr id="15" name="1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5" name="4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13</xdr:col>
      <xdr:colOff>0</xdr:colOff>
      <xdr:row>10</xdr:row>
      <xdr:rowOff>0</xdr:rowOff>
    </xdr:to>
    <xdr:sp macro="" textlink="">
      <xdr:nvSpPr>
        <xdr:cNvPr id="11" name="Text Box 6"/>
        <xdr:cNvSpPr txBox="1">
          <a:spLocks noChangeArrowheads="1"/>
        </xdr:cNvSpPr>
      </xdr:nvSpPr>
      <xdr:spPr bwMode="auto">
        <a:xfrm>
          <a:off x="1143000" y="1533525"/>
          <a:ext cx="585787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3.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BFAren Lege aholkularitzako zerbitzua. Familia barruko indarkeriaren biktima diren emakumeak (kasu berriak). 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2025.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6</xdr:col>
      <xdr:colOff>253365</xdr:colOff>
      <xdr:row>4</xdr:row>
      <xdr:rowOff>4156</xdr:rowOff>
    </xdr:to>
    <xdr:pic>
      <xdr:nvPicPr>
        <xdr:cNvPr id="14" name="1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487" y="200256"/>
          <a:ext cx="1920342" cy="458583"/>
        </a:xfrm>
        <a:prstGeom prst="rect">
          <a:avLst/>
        </a:prstGeom>
      </xdr:spPr>
    </xdr:pic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5" name="4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12</xdr:col>
      <xdr:colOff>152400</xdr:colOff>
      <xdr:row>10</xdr:row>
      <xdr:rowOff>0</xdr:rowOff>
    </xdr:to>
    <xdr:sp macro="" textlink="">
      <xdr:nvSpPr>
        <xdr:cNvPr id="12304" name="Text Box 2"/>
        <xdr:cNvSpPr txBox="1">
          <a:spLocks noChangeArrowheads="1"/>
        </xdr:cNvSpPr>
      </xdr:nvSpPr>
      <xdr:spPr bwMode="auto">
        <a:xfrm>
          <a:off x="1143000" y="1533525"/>
          <a:ext cx="553402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4.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BFAren Lege aholkularitzako zerbitzua. Sexu-indarkeriaren biktima diren emakumeak (kasu berriak). 2025.</a:t>
          </a:r>
        </a:p>
      </xdr:txBody>
    </xdr:sp>
    <xdr:clientData/>
  </xdr:twoCellAnchor>
  <xdr:twoCellAnchor editAs="oneCell">
    <xdr:from>
      <xdr:col>1</xdr:col>
      <xdr:colOff>380999</xdr:colOff>
      <xdr:row>0</xdr:row>
      <xdr:rowOff>200024</xdr:rowOff>
    </xdr:from>
    <xdr:to>
      <xdr:col>6</xdr:col>
      <xdr:colOff>147377</xdr:colOff>
      <xdr:row>4</xdr:row>
      <xdr:rowOff>8312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9" y="200024"/>
          <a:ext cx="1928553" cy="465513"/>
        </a:xfrm>
        <a:prstGeom prst="rect">
          <a:avLst/>
        </a:prstGeom>
      </xdr:spPr>
    </xdr:pic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5" name="4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114299</xdr:rowOff>
    </xdr:from>
    <xdr:to>
      <xdr:col>11</xdr:col>
      <xdr:colOff>0</xdr:colOff>
      <xdr:row>11</xdr:row>
      <xdr:rowOff>66674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3000" y="1533524"/>
          <a:ext cx="61150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CC99" mc:Ignorable="a14" a14:legacySpreadsheetColorIndex="47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5.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Lege Aholkularitza. Lege aholkularitzako zerbitzua duten Bizkaiko Lurralde Historikoko udalerri eta mankomunitateak. Bikote/bikote ohiaren indarkeria, familia barruko indarkeria eta/edo sexu indakeria jasan duten emakumeak. 2025.</a:t>
          </a:r>
        </a:p>
      </xdr:txBody>
    </xdr:sp>
    <xdr:clientData/>
  </xdr:twoCellAnchor>
  <xdr:twoCellAnchor>
    <xdr:from>
      <xdr:col>2</xdr:col>
      <xdr:colOff>19050</xdr:colOff>
      <xdr:row>35</xdr:row>
      <xdr:rowOff>161925</xdr:rowOff>
    </xdr:from>
    <xdr:to>
      <xdr:col>3</xdr:col>
      <xdr:colOff>0</xdr:colOff>
      <xdr:row>43</xdr:row>
      <xdr:rowOff>19050</xdr:rowOff>
    </xdr:to>
    <xdr:sp macro="" textlink="">
      <xdr:nvSpPr>
        <xdr:cNvPr id="3" name="Text Box 6"/>
        <xdr:cNvSpPr txBox="1">
          <a:spLocks noChangeArrowheads="1"/>
        </xdr:cNvSpPr>
      </xdr:nvSpPr>
      <xdr:spPr bwMode="auto">
        <a:xfrm>
          <a:off x="1162050" y="6648450"/>
          <a:ext cx="266700" cy="13811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MANKOMUNITATEAK</a:t>
          </a:r>
        </a:p>
      </xdr:txBody>
    </xdr:sp>
    <xdr:clientData/>
  </xdr:twoCellAnchor>
  <xdr:twoCellAnchor>
    <xdr:from>
      <xdr:col>3</xdr:col>
      <xdr:colOff>19050</xdr:colOff>
      <xdr:row>19</xdr:row>
      <xdr:rowOff>38099</xdr:rowOff>
    </xdr:from>
    <xdr:to>
      <xdr:col>3</xdr:col>
      <xdr:colOff>1409700</xdr:colOff>
      <xdr:row>21</xdr:row>
      <xdr:rowOff>142874</xdr:rowOff>
    </xdr:to>
    <xdr:sp macro="" textlink="">
      <xdr:nvSpPr>
        <xdr:cNvPr id="4" name="Text Box 7"/>
        <xdr:cNvSpPr txBox="1">
          <a:spLocks noChangeArrowheads="1"/>
        </xdr:cNvSpPr>
      </xdr:nvSpPr>
      <xdr:spPr bwMode="auto">
        <a:xfrm>
          <a:off x="1447800" y="3371849"/>
          <a:ext cx="1390650" cy="4286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Bilbao 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3</xdr:col>
      <xdr:colOff>0</xdr:colOff>
      <xdr:row>34</xdr:row>
      <xdr:rowOff>133350</xdr:rowOff>
    </xdr:to>
    <xdr:sp macro="" textlink="">
      <xdr:nvSpPr>
        <xdr:cNvPr id="5" name="Text Box 8"/>
        <xdr:cNvSpPr txBox="1">
          <a:spLocks noChangeArrowheads="1"/>
        </xdr:cNvSpPr>
      </xdr:nvSpPr>
      <xdr:spPr bwMode="auto">
        <a:xfrm>
          <a:off x="1173480" y="2636520"/>
          <a:ext cx="297180" cy="3600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UDALERRIAK</a:t>
          </a:r>
        </a:p>
      </xdr:txBody>
    </xdr:sp>
    <xdr:clientData/>
  </xdr:twoCellAnchor>
  <xdr:twoCellAnchor>
    <xdr:from>
      <xdr:col>4</xdr:col>
      <xdr:colOff>0</xdr:colOff>
      <xdr:row>11</xdr:row>
      <xdr:rowOff>85117</xdr:rowOff>
    </xdr:from>
    <xdr:to>
      <xdr:col>5</xdr:col>
      <xdr:colOff>0</xdr:colOff>
      <xdr:row>14</xdr:row>
      <xdr:rowOff>0</xdr:rowOff>
    </xdr:to>
    <xdr:sp macro="" textlink="">
      <xdr:nvSpPr>
        <xdr:cNvPr id="6" name="Text Box 9"/>
        <xdr:cNvSpPr txBox="1">
          <a:spLocks noChangeArrowheads="1"/>
        </xdr:cNvSpPr>
      </xdr:nvSpPr>
      <xdr:spPr bwMode="auto">
        <a:xfrm>
          <a:off x="2933700" y="2012977"/>
          <a:ext cx="624840" cy="623543"/>
        </a:xfrm>
        <a:prstGeom prst="rect">
          <a:avLst/>
        </a:prstGeom>
        <a:noFill/>
        <a:ln w="3175" cmpd="sng">
          <a:noFill/>
          <a:miter lim="800000"/>
          <a:headEnd/>
          <a:tailEnd/>
        </a:ln>
        <a:ex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Emakume populazio</a:t>
          </a:r>
          <a:r>
            <a:rPr lang="es-ES" sz="800" b="1" i="0" u="none" strike="noStrike" baseline="3000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5</xdr:col>
      <xdr:colOff>38099</xdr:colOff>
      <xdr:row>12</xdr:row>
      <xdr:rowOff>24157</xdr:rowOff>
    </xdr:from>
    <xdr:to>
      <xdr:col>6</xdr:col>
      <xdr:colOff>0</xdr:colOff>
      <xdr:row>13</xdr:row>
      <xdr:rowOff>310515</xdr:rowOff>
    </xdr:to>
    <xdr:sp macro="" textlink="">
      <xdr:nvSpPr>
        <xdr:cNvPr id="7" name="Text Box 10"/>
        <xdr:cNvSpPr txBox="1">
          <a:spLocks noChangeArrowheads="1"/>
        </xdr:cNvSpPr>
      </xdr:nvSpPr>
      <xdr:spPr bwMode="auto">
        <a:xfrm>
          <a:off x="3495674" y="2043457"/>
          <a:ext cx="1114426" cy="524483"/>
        </a:xfrm>
        <a:prstGeom prst="rect">
          <a:avLst/>
        </a:prstGeom>
        <a:solidFill>
          <a:srgbClr val="99CCFF"/>
        </a:solidFill>
        <a:ln w="3175" cmpd="sng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Zerbitzuaren orduak hilean</a:t>
          </a:r>
        </a:p>
      </xdr:txBody>
    </xdr:sp>
    <xdr:clientData/>
  </xdr:twoCellAnchor>
  <xdr:twoCellAnchor>
    <xdr:from>
      <xdr:col>6</xdr:col>
      <xdr:colOff>0</xdr:colOff>
      <xdr:row>11</xdr:row>
      <xdr:rowOff>85117</xdr:rowOff>
    </xdr:from>
    <xdr:to>
      <xdr:col>6</xdr:col>
      <xdr:colOff>668776</xdr:colOff>
      <xdr:row>14</xdr:row>
      <xdr:rowOff>0</xdr:rowOff>
    </xdr:to>
    <xdr:sp macro="" textlink="">
      <xdr:nvSpPr>
        <xdr:cNvPr id="8" name="Text Box 11"/>
        <xdr:cNvSpPr txBox="1">
          <a:spLocks noChangeArrowheads="1"/>
        </xdr:cNvSpPr>
      </xdr:nvSpPr>
      <xdr:spPr bwMode="auto">
        <a:xfrm>
          <a:off x="4488180" y="2012977"/>
          <a:ext cx="592576" cy="623543"/>
        </a:xfrm>
        <a:prstGeom prst="rect">
          <a:avLst/>
        </a:prstGeom>
        <a:noFill/>
        <a:ln w="3175" cmpd="sng">
          <a:noFill/>
          <a:miter lim="800000"/>
          <a:headEnd/>
          <a:tailEnd/>
        </a:ln>
        <a:ex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Arreta jaso duten emakum. guztira</a:t>
          </a:r>
        </a:p>
      </xdr:txBody>
    </xdr:sp>
    <xdr:clientData/>
  </xdr:twoCellAnchor>
  <xdr:twoCellAnchor>
    <xdr:from>
      <xdr:col>2</xdr:col>
      <xdr:colOff>0</xdr:colOff>
      <xdr:row>11</xdr:row>
      <xdr:rowOff>85117</xdr:rowOff>
    </xdr:from>
    <xdr:to>
      <xdr:col>4</xdr:col>
      <xdr:colOff>0</xdr:colOff>
      <xdr:row>14</xdr:row>
      <xdr:rowOff>0</xdr:rowOff>
    </xdr:to>
    <xdr:sp macro="" textlink="">
      <xdr:nvSpPr>
        <xdr:cNvPr id="9" name="Text Box 14"/>
        <xdr:cNvSpPr txBox="1">
          <a:spLocks noChangeArrowheads="1"/>
        </xdr:cNvSpPr>
      </xdr:nvSpPr>
      <xdr:spPr bwMode="auto">
        <a:xfrm>
          <a:off x="1173480" y="2012977"/>
          <a:ext cx="1760220" cy="623543"/>
        </a:xfrm>
        <a:prstGeom prst="rect">
          <a:avLst/>
        </a:prstGeom>
        <a:noFill/>
        <a:ln w="3175" cmpd="sng">
          <a:noFill/>
          <a:miter lim="800000"/>
          <a:headEnd/>
          <a:tailEnd/>
        </a:ln>
        <a:effectLst/>
        <a:ex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ERAKUNDEAK </a:t>
          </a:r>
        </a:p>
      </xdr:txBody>
    </xdr:sp>
    <xdr:clientData/>
  </xdr:twoCellAnchor>
  <xdr:twoCellAnchor>
    <xdr:from>
      <xdr:col>1</xdr:col>
      <xdr:colOff>380999</xdr:colOff>
      <xdr:row>52</xdr:row>
      <xdr:rowOff>1</xdr:rowOff>
    </xdr:from>
    <xdr:to>
      <xdr:col>11</xdr:col>
      <xdr:colOff>0</xdr:colOff>
      <xdr:row>56</xdr:row>
      <xdr:rowOff>0</xdr:rowOff>
    </xdr:to>
    <xdr:sp macro="" textlink="">
      <xdr:nvSpPr>
        <xdr:cNvPr id="10" name="Text Box 28"/>
        <xdr:cNvSpPr txBox="1">
          <a:spLocks noChangeArrowheads="1"/>
        </xdr:cNvSpPr>
      </xdr:nvSpPr>
      <xdr:spPr bwMode="auto">
        <a:xfrm>
          <a:off x="1142999" y="9639301"/>
          <a:ext cx="6115051" cy="48577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6.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Lege Aholkularitza. Lege aholkularitzako zerbitzua duten Bizkaiko Lurralde Historikoko udalerri eta mankomunitateak. Bikote/bikote ohiaren indarkeria jasan dituzten emakumeen kasu berriak, ezaugarrien arabera (%). 2025.</a:t>
          </a: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80</xdr:row>
      <xdr:rowOff>9525</xdr:rowOff>
    </xdr:from>
    <xdr:to>
      <xdr:col>3</xdr:col>
      <xdr:colOff>0</xdr:colOff>
      <xdr:row>87</xdr:row>
      <xdr:rowOff>0</xdr:rowOff>
    </xdr:to>
    <xdr:sp macro="" textlink="">
      <xdr:nvSpPr>
        <xdr:cNvPr id="11" name="Text Box 49"/>
        <xdr:cNvSpPr txBox="1">
          <a:spLocks noChangeArrowheads="1"/>
        </xdr:cNvSpPr>
      </xdr:nvSpPr>
      <xdr:spPr bwMode="auto">
        <a:xfrm>
          <a:off x="1173480" y="14807565"/>
          <a:ext cx="297180" cy="11334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MANKOMUNITATEAK</a:t>
          </a:r>
        </a:p>
      </xdr:txBody>
    </xdr:sp>
    <xdr:clientData/>
  </xdr:twoCellAnchor>
  <xdr:twoCellAnchor>
    <xdr:from>
      <xdr:col>2</xdr:col>
      <xdr:colOff>0</xdr:colOff>
      <xdr:row>57</xdr:row>
      <xdr:rowOff>428625</xdr:rowOff>
    </xdr:from>
    <xdr:to>
      <xdr:col>3</xdr:col>
      <xdr:colOff>0</xdr:colOff>
      <xdr:row>79</xdr:row>
      <xdr:rowOff>142875</xdr:rowOff>
    </xdr:to>
    <xdr:sp macro="" textlink="">
      <xdr:nvSpPr>
        <xdr:cNvPr id="12" name="Text Box 51"/>
        <xdr:cNvSpPr txBox="1">
          <a:spLocks noChangeArrowheads="1"/>
        </xdr:cNvSpPr>
      </xdr:nvSpPr>
      <xdr:spPr bwMode="auto">
        <a:xfrm>
          <a:off x="1173480" y="10692765"/>
          <a:ext cx="297180" cy="4057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UDALERRIAK</a:t>
          </a:r>
        </a:p>
      </xdr:txBody>
    </xdr:sp>
    <xdr:clientData/>
  </xdr:twoCellAnchor>
  <xdr:twoCellAnchor>
    <xdr:from>
      <xdr:col>2</xdr:col>
      <xdr:colOff>0</xdr:colOff>
      <xdr:row>56</xdr:row>
      <xdr:rowOff>0</xdr:rowOff>
    </xdr:from>
    <xdr:to>
      <xdr:col>4</xdr:col>
      <xdr:colOff>0</xdr:colOff>
      <xdr:row>58</xdr:row>
      <xdr:rowOff>0</xdr:rowOff>
    </xdr:to>
    <xdr:sp macro="" textlink="">
      <xdr:nvSpPr>
        <xdr:cNvPr id="13" name="Text Box 57"/>
        <xdr:cNvSpPr txBox="1">
          <a:spLocks noChangeArrowheads="1"/>
        </xdr:cNvSpPr>
      </xdr:nvSpPr>
      <xdr:spPr bwMode="auto">
        <a:xfrm>
          <a:off x="1173480" y="10073640"/>
          <a:ext cx="1760220" cy="723900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ERAKUNDEAK</a:t>
          </a:r>
        </a:p>
      </xdr:txBody>
    </xdr:sp>
    <xdr:clientData/>
  </xdr:twoCellAnchor>
  <xdr:twoCellAnchor>
    <xdr:from>
      <xdr:col>2</xdr:col>
      <xdr:colOff>0</xdr:colOff>
      <xdr:row>122</xdr:row>
      <xdr:rowOff>1</xdr:rowOff>
    </xdr:from>
    <xdr:to>
      <xdr:col>3</xdr:col>
      <xdr:colOff>0</xdr:colOff>
      <xdr:row>129</xdr:row>
      <xdr:rowOff>1</xdr:rowOff>
    </xdr:to>
    <xdr:sp macro="" textlink="">
      <xdr:nvSpPr>
        <xdr:cNvPr id="14" name="Text Box 74"/>
        <xdr:cNvSpPr txBox="1">
          <a:spLocks noChangeArrowheads="1"/>
        </xdr:cNvSpPr>
      </xdr:nvSpPr>
      <xdr:spPr bwMode="auto">
        <a:xfrm>
          <a:off x="1173480" y="22799041"/>
          <a:ext cx="297180" cy="1143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MANKOMUNITATEAK</a:t>
          </a:r>
        </a:p>
      </xdr:txBody>
    </xdr:sp>
    <xdr:clientData/>
  </xdr:twoCellAnchor>
  <xdr:twoCellAnchor>
    <xdr:from>
      <xdr:col>2</xdr:col>
      <xdr:colOff>0</xdr:colOff>
      <xdr:row>101</xdr:row>
      <xdr:rowOff>0</xdr:rowOff>
    </xdr:from>
    <xdr:to>
      <xdr:col>3</xdr:col>
      <xdr:colOff>0</xdr:colOff>
      <xdr:row>122</xdr:row>
      <xdr:rowOff>0</xdr:rowOff>
    </xdr:to>
    <xdr:sp macro="" textlink="">
      <xdr:nvSpPr>
        <xdr:cNvPr id="15" name="Text Box 76"/>
        <xdr:cNvSpPr txBox="1">
          <a:spLocks noChangeArrowheads="1"/>
        </xdr:cNvSpPr>
      </xdr:nvSpPr>
      <xdr:spPr bwMode="auto">
        <a:xfrm>
          <a:off x="1173480" y="18798540"/>
          <a:ext cx="297180" cy="400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UDALERRIAK</a:t>
          </a:r>
        </a:p>
      </xdr:txBody>
    </xdr:sp>
    <xdr:clientData/>
  </xdr:twoCellAnchor>
  <xdr:twoCellAnchor>
    <xdr:from>
      <xdr:col>2</xdr:col>
      <xdr:colOff>0</xdr:colOff>
      <xdr:row>98</xdr:row>
      <xdr:rowOff>9525</xdr:rowOff>
    </xdr:from>
    <xdr:to>
      <xdr:col>4</xdr:col>
      <xdr:colOff>0</xdr:colOff>
      <xdr:row>100</xdr:row>
      <xdr:rowOff>0</xdr:rowOff>
    </xdr:to>
    <xdr:sp macro="" textlink="">
      <xdr:nvSpPr>
        <xdr:cNvPr id="16" name="Text Box 82"/>
        <xdr:cNvSpPr txBox="1">
          <a:spLocks noChangeArrowheads="1"/>
        </xdr:cNvSpPr>
      </xdr:nvSpPr>
      <xdr:spPr bwMode="auto">
        <a:xfrm>
          <a:off x="1173480" y="18145125"/>
          <a:ext cx="1760220" cy="65341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ERAKUNDEAK</a:t>
          </a:r>
        </a:p>
      </xdr:txBody>
    </xdr:sp>
    <xdr:clientData/>
  </xdr:twoCellAnchor>
  <xdr:twoCellAnchor>
    <xdr:from>
      <xdr:col>3</xdr:col>
      <xdr:colOff>28575</xdr:colOff>
      <xdr:row>105</xdr:row>
      <xdr:rowOff>47625</xdr:rowOff>
    </xdr:from>
    <xdr:to>
      <xdr:col>3</xdr:col>
      <xdr:colOff>933450</xdr:colOff>
      <xdr:row>107</xdr:row>
      <xdr:rowOff>171450</xdr:rowOff>
    </xdr:to>
    <xdr:sp macro="" textlink="">
      <xdr:nvSpPr>
        <xdr:cNvPr id="17" name="Text Box 84"/>
        <xdr:cNvSpPr txBox="1">
          <a:spLocks noChangeArrowheads="1"/>
        </xdr:cNvSpPr>
      </xdr:nvSpPr>
      <xdr:spPr bwMode="auto">
        <a:xfrm>
          <a:off x="1457325" y="20678775"/>
          <a:ext cx="904875" cy="523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Bilbao </a:t>
          </a:r>
        </a:p>
      </xdr:txBody>
    </xdr:sp>
    <xdr:clientData/>
  </xdr:twoCellAnchor>
  <xdr:twoCellAnchor>
    <xdr:from>
      <xdr:col>1</xdr:col>
      <xdr:colOff>361949</xdr:colOff>
      <xdr:row>94</xdr:row>
      <xdr:rowOff>0</xdr:rowOff>
    </xdr:from>
    <xdr:to>
      <xdr:col>11</xdr:col>
      <xdr:colOff>66674</xdr:colOff>
      <xdr:row>98</xdr:row>
      <xdr:rowOff>123824</xdr:rowOff>
    </xdr:to>
    <xdr:sp macro="" textlink="">
      <xdr:nvSpPr>
        <xdr:cNvPr id="18" name="Text Box 85"/>
        <xdr:cNvSpPr txBox="1">
          <a:spLocks noChangeArrowheads="1"/>
        </xdr:cNvSpPr>
      </xdr:nvSpPr>
      <xdr:spPr bwMode="auto">
        <a:xfrm>
          <a:off x="1123949" y="18649949"/>
          <a:ext cx="6200775" cy="695325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7.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Lege Aholkularitza. Lege aholkularitzako zerbitzua duten Bizkaiko Lurralde Historikoko udalerri eta mankomunitateak. Familia barruko indarkeria jasan duten emakumeen kasu berriak, ezaugarrien arabera (%). 2025.</a:t>
          </a:r>
        </a:p>
      </xdr:txBody>
    </xdr:sp>
    <xdr:clientData/>
  </xdr:twoCellAnchor>
  <xdr:twoCellAnchor>
    <xdr:from>
      <xdr:col>2</xdr:col>
      <xdr:colOff>0</xdr:colOff>
      <xdr:row>46</xdr:row>
      <xdr:rowOff>19049</xdr:rowOff>
    </xdr:from>
    <xdr:to>
      <xdr:col>10</xdr:col>
      <xdr:colOff>438150</xdr:colOff>
      <xdr:row>52</xdr:row>
      <xdr:rowOff>0</xdr:rowOff>
    </xdr:to>
    <xdr:sp macro="" textlink="">
      <xdr:nvSpPr>
        <xdr:cNvPr id="19" name="Text Box 25"/>
        <xdr:cNvSpPr txBox="1">
          <a:spLocks noChangeArrowheads="1"/>
        </xdr:cNvSpPr>
      </xdr:nvSpPr>
      <xdr:spPr bwMode="auto">
        <a:xfrm>
          <a:off x="1143000" y="8686799"/>
          <a:ext cx="5981700" cy="1181101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90000" tIns="36000" rIns="72000" bIns="36000" anchor="ctr" upright="1"/>
        <a:lstStyle/>
        <a:p>
          <a:pPr algn="l" rtl="0">
            <a:defRPr sz="1000"/>
          </a:pPr>
          <a:r>
            <a:rPr lang="es-ES" sz="800" b="1" i="0" u="none" strike="noStrike" baseline="30000">
              <a:solidFill>
                <a:sysClr val="windowText" lastClr="000000"/>
              </a:solidFill>
              <a:latin typeface="Arial"/>
              <a:cs typeface="Arial"/>
            </a:rPr>
            <a:t>1</a:t>
          </a:r>
          <a:r>
            <a:rPr lang="es-E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Udalerriko edo mankomunitateko emakumeak guztira, EINen datuen arabera, 2025eko adina aparte utzita, zerbitzuaren erabiltzaileen datuak urte horretakoak baitira. Iturria: EIN.  Biztanleen errolda: 2025/01/01, 1117/2025 Errege Dekretua, abenduaren 3koa.</a:t>
          </a:r>
        </a:p>
        <a:p>
          <a:pPr algn="l" rtl="0">
            <a:defRPr sz="1000"/>
          </a:pPr>
          <a:r>
            <a:rPr lang="es-ES" sz="800" b="1" i="0" u="none" strike="noStrike" baseline="30000">
              <a:solidFill>
                <a:sysClr val="windowText" lastClr="000000"/>
              </a:solidFill>
              <a:latin typeface="Arial"/>
              <a:cs typeface="Arial"/>
            </a:rPr>
            <a:t>2</a:t>
          </a:r>
          <a:r>
            <a:rPr lang="es-E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Bikote-indarkeria, familia barrukoa eta/edo sexu-indarkeria dagoenean, nahiz eta hori ez izan kontsultaren arrazoia.</a:t>
          </a:r>
        </a:p>
        <a:p>
          <a:pPr algn="l" rtl="0">
            <a:defRPr sz="1000"/>
          </a:pPr>
          <a:r>
            <a:rPr lang="es-ES" sz="800" b="1" i="0" u="none" strike="noStrike" baseline="30000">
              <a:solidFill>
                <a:sysClr val="windowText" lastClr="000000"/>
              </a:solidFill>
              <a:latin typeface="Arial"/>
              <a:cs typeface="Arial"/>
            </a:rPr>
            <a:t>3</a:t>
          </a:r>
          <a:r>
            <a:rPr lang="es-ES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es-E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Datuak 2025/06/01etik 2025/12/31ra bitarteko aldiari dagozkio.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4</a:t>
          </a: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Indarkeria kontsultarako arrazoi den kasuak bakarrik erregistratzen dira.</a:t>
          </a:r>
        </a:p>
        <a:p>
          <a:pPr algn="l" rtl="0">
            <a:defRPr sz="1000"/>
          </a:pPr>
          <a:r>
            <a:rPr lang="es-ES" sz="9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(') </a:t>
          </a:r>
          <a:r>
            <a:rPr lang="es-ES" sz="8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Datua ez dago eskuragarri.</a:t>
          </a:r>
        </a:p>
      </xdr:txBody>
    </xdr:sp>
    <xdr:clientData/>
  </xdr:twoCellAnchor>
  <xdr:twoCellAnchor>
    <xdr:from>
      <xdr:col>4</xdr:col>
      <xdr:colOff>0</xdr:colOff>
      <xdr:row>56</xdr:row>
      <xdr:rowOff>0</xdr:rowOff>
    </xdr:from>
    <xdr:to>
      <xdr:col>5</xdr:col>
      <xdr:colOff>0</xdr:colOff>
      <xdr:row>58</xdr:row>
      <xdr:rowOff>0</xdr:rowOff>
    </xdr:to>
    <xdr:sp macro="" textlink="">
      <xdr:nvSpPr>
        <xdr:cNvPr id="20" name="Text Box 850"/>
        <xdr:cNvSpPr txBox="1">
          <a:spLocks noChangeArrowheads="1"/>
        </xdr:cNvSpPr>
      </xdr:nvSpPr>
      <xdr:spPr bwMode="auto">
        <a:xfrm>
          <a:off x="2933700" y="10073640"/>
          <a:ext cx="62484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EMAKUM.</a:t>
          </a:r>
        </a:p>
        <a:p>
          <a:pPr algn="ct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(kasu berriak) </a:t>
          </a:r>
        </a:p>
      </xdr:txBody>
    </xdr:sp>
    <xdr:clientData/>
  </xdr:twoCellAnchor>
  <xdr:twoCellAnchor>
    <xdr:from>
      <xdr:col>3</xdr:col>
      <xdr:colOff>28574</xdr:colOff>
      <xdr:row>63</xdr:row>
      <xdr:rowOff>19049</xdr:rowOff>
    </xdr:from>
    <xdr:to>
      <xdr:col>3</xdr:col>
      <xdr:colOff>895349</xdr:colOff>
      <xdr:row>65</xdr:row>
      <xdr:rowOff>200024</xdr:rowOff>
    </xdr:to>
    <xdr:sp macro="" textlink="">
      <xdr:nvSpPr>
        <xdr:cNvPr id="22" name="Text Box 84"/>
        <xdr:cNvSpPr txBox="1">
          <a:spLocks noChangeArrowheads="1"/>
        </xdr:cNvSpPr>
      </xdr:nvSpPr>
      <xdr:spPr bwMode="auto">
        <a:xfrm>
          <a:off x="1457324" y="12211049"/>
          <a:ext cx="866775" cy="581025"/>
        </a:xfrm>
        <a:prstGeom prst="rect">
          <a:avLst/>
        </a:prstGeom>
        <a:solidFill>
          <a:sysClr val="window" lastClr="FFFFFF"/>
        </a:solidFill>
        <a:ln>
          <a:noFill/>
        </a:ln>
        <a:effectLst/>
        <a:extLst/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Bilbao</a:t>
          </a:r>
        </a:p>
      </xdr:txBody>
    </xdr:sp>
    <xdr:clientData/>
  </xdr:twoCellAnchor>
  <xdr:twoCellAnchor>
    <xdr:from>
      <xdr:col>2</xdr:col>
      <xdr:colOff>0</xdr:colOff>
      <xdr:row>90</xdr:row>
      <xdr:rowOff>200024</xdr:rowOff>
    </xdr:from>
    <xdr:to>
      <xdr:col>10</xdr:col>
      <xdr:colOff>361950</xdr:colOff>
      <xdr:row>93</xdr:row>
      <xdr:rowOff>200024</xdr:rowOff>
    </xdr:to>
    <xdr:sp macro="" textlink="">
      <xdr:nvSpPr>
        <xdr:cNvPr id="24" name="Text Box 25"/>
        <xdr:cNvSpPr txBox="1">
          <a:spLocks noChangeArrowheads="1"/>
        </xdr:cNvSpPr>
      </xdr:nvSpPr>
      <xdr:spPr bwMode="auto">
        <a:xfrm>
          <a:off x="1143000" y="17621249"/>
          <a:ext cx="5905500" cy="600075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90000" tIns="22860" rIns="72000" bIns="22860" anchor="ctr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</a:t>
          </a: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Datuak 2025/06/01etik 2025/12/31ra bitarteko aldiari dagozkio.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800" b="0" i="0" baseline="0">
              <a:effectLst/>
              <a:latin typeface="Arial" pitchFamily="34" charset="0"/>
              <a:ea typeface="+mn-ea"/>
              <a:cs typeface="Arial" pitchFamily="34" charset="0"/>
            </a:rPr>
            <a:t>(') </a:t>
          </a: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Datua ez dago eskuragarri.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171074</xdr:colOff>
      <xdr:row>4</xdr:row>
      <xdr:rowOff>1158</xdr:rowOff>
    </xdr:to>
    <xdr:pic>
      <xdr:nvPicPr>
        <xdr:cNvPr id="25" name="2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80" y="198120"/>
          <a:ext cx="1931294" cy="458358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136</xdr:row>
      <xdr:rowOff>0</xdr:rowOff>
    </xdr:from>
    <xdr:to>
      <xdr:col>11</xdr:col>
      <xdr:colOff>0</xdr:colOff>
      <xdr:row>138</xdr:row>
      <xdr:rowOff>0</xdr:rowOff>
    </xdr:to>
    <xdr:sp macro="" textlink="">
      <xdr:nvSpPr>
        <xdr:cNvPr id="28" name="Text Box 85"/>
        <xdr:cNvSpPr txBox="1">
          <a:spLocks noChangeArrowheads="1"/>
        </xdr:cNvSpPr>
      </xdr:nvSpPr>
      <xdr:spPr bwMode="auto">
        <a:xfrm>
          <a:off x="1143000" y="27070050"/>
          <a:ext cx="6115050" cy="447674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8.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Lege Aholkularitza. Lege aholkularitzako zerbitzua duten Bizkaiko Lurralde Historikoko udalerri eta mankomunitateak. Sexu indarkeria jasan duten emakumeen kasu berriak, ezaugarrien arabera (%). 2025.</a:t>
          </a:r>
        </a:p>
      </xdr:txBody>
    </xdr:sp>
    <xdr:clientData/>
  </xdr:twoCellAnchor>
  <xdr:twoCellAnchor>
    <xdr:from>
      <xdr:col>2</xdr:col>
      <xdr:colOff>0</xdr:colOff>
      <xdr:row>163</xdr:row>
      <xdr:rowOff>1</xdr:rowOff>
    </xdr:from>
    <xdr:to>
      <xdr:col>3</xdr:col>
      <xdr:colOff>0</xdr:colOff>
      <xdr:row>170</xdr:row>
      <xdr:rowOff>0</xdr:rowOff>
    </xdr:to>
    <xdr:sp macro="" textlink="">
      <xdr:nvSpPr>
        <xdr:cNvPr id="29" name="Text Box 74"/>
        <xdr:cNvSpPr txBox="1">
          <a:spLocks noChangeArrowheads="1"/>
        </xdr:cNvSpPr>
      </xdr:nvSpPr>
      <xdr:spPr bwMode="auto">
        <a:xfrm>
          <a:off x="1143000" y="22431376"/>
          <a:ext cx="285750" cy="1333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MANKOMUNITATEAK</a:t>
          </a:r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3</xdr:col>
      <xdr:colOff>0</xdr:colOff>
      <xdr:row>163</xdr:row>
      <xdr:rowOff>0</xdr:rowOff>
    </xdr:to>
    <xdr:sp macro="" textlink="">
      <xdr:nvSpPr>
        <xdr:cNvPr id="30" name="Text Box 76"/>
        <xdr:cNvSpPr txBox="1">
          <a:spLocks noChangeArrowheads="1"/>
        </xdr:cNvSpPr>
      </xdr:nvSpPr>
      <xdr:spPr bwMode="auto">
        <a:xfrm>
          <a:off x="1143000" y="18811875"/>
          <a:ext cx="285750" cy="3619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UDALERRIAK</a:t>
          </a:r>
        </a:p>
      </xdr:txBody>
    </xdr:sp>
    <xdr:clientData/>
  </xdr:twoCellAnchor>
  <xdr:twoCellAnchor>
    <xdr:from>
      <xdr:col>2</xdr:col>
      <xdr:colOff>0</xdr:colOff>
      <xdr:row>139</xdr:row>
      <xdr:rowOff>9525</xdr:rowOff>
    </xdr:from>
    <xdr:to>
      <xdr:col>4</xdr:col>
      <xdr:colOff>0</xdr:colOff>
      <xdr:row>141</xdr:row>
      <xdr:rowOff>0</xdr:rowOff>
    </xdr:to>
    <xdr:sp macro="" textlink="">
      <xdr:nvSpPr>
        <xdr:cNvPr id="31" name="Text Box 82"/>
        <xdr:cNvSpPr txBox="1">
          <a:spLocks noChangeArrowheads="1"/>
        </xdr:cNvSpPr>
      </xdr:nvSpPr>
      <xdr:spPr bwMode="auto">
        <a:xfrm>
          <a:off x="1143000" y="17964150"/>
          <a:ext cx="1704975" cy="65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ERAKUNDEAK</a:t>
          </a:r>
        </a:p>
      </xdr:txBody>
    </xdr:sp>
    <xdr:clientData/>
  </xdr:twoCellAnchor>
  <xdr:twoCellAnchor>
    <xdr:from>
      <xdr:col>3</xdr:col>
      <xdr:colOff>28575</xdr:colOff>
      <xdr:row>146</xdr:row>
      <xdr:rowOff>47625</xdr:rowOff>
    </xdr:from>
    <xdr:to>
      <xdr:col>3</xdr:col>
      <xdr:colOff>933450</xdr:colOff>
      <xdr:row>148</xdr:row>
      <xdr:rowOff>171450</xdr:rowOff>
    </xdr:to>
    <xdr:sp macro="" textlink="">
      <xdr:nvSpPr>
        <xdr:cNvPr id="32" name="Text Box 84"/>
        <xdr:cNvSpPr txBox="1">
          <a:spLocks noChangeArrowheads="1"/>
        </xdr:cNvSpPr>
      </xdr:nvSpPr>
      <xdr:spPr bwMode="auto">
        <a:xfrm>
          <a:off x="1457325" y="29041725"/>
          <a:ext cx="904875" cy="523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Bilbao </a:t>
          </a:r>
        </a:p>
      </xdr:txBody>
    </xdr:sp>
    <xdr:clientData/>
  </xdr:twoCellAnchor>
  <xdr:twoCellAnchor>
    <xdr:from>
      <xdr:col>22</xdr:col>
      <xdr:colOff>190500</xdr:colOff>
      <xdr:row>174</xdr:row>
      <xdr:rowOff>127001</xdr:rowOff>
    </xdr:from>
    <xdr:to>
      <xdr:col>31</xdr:col>
      <xdr:colOff>317500</xdr:colOff>
      <xdr:row>176</xdr:row>
      <xdr:rowOff>133350</xdr:rowOff>
    </xdr:to>
    <xdr:sp macro="" textlink="">
      <xdr:nvSpPr>
        <xdr:cNvPr id="34" name="26 CuadroTexto"/>
        <xdr:cNvSpPr txBox="1"/>
      </xdr:nvSpPr>
      <xdr:spPr>
        <a:xfrm>
          <a:off x="14049375" y="36401376"/>
          <a:ext cx="5556250" cy="5619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ES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2</xdr:col>
      <xdr:colOff>0</xdr:colOff>
      <xdr:row>133</xdr:row>
      <xdr:rowOff>0</xdr:rowOff>
    </xdr:from>
    <xdr:to>
      <xdr:col>10</xdr:col>
      <xdr:colOff>436205</xdr:colOff>
      <xdr:row>136</xdr:row>
      <xdr:rowOff>0</xdr:rowOff>
    </xdr:to>
    <xdr:sp macro="" textlink="">
      <xdr:nvSpPr>
        <xdr:cNvPr id="35" name="Text Box 25"/>
        <xdr:cNvSpPr txBox="1">
          <a:spLocks noChangeArrowheads="1"/>
        </xdr:cNvSpPr>
      </xdr:nvSpPr>
      <xdr:spPr bwMode="auto">
        <a:xfrm>
          <a:off x="1143000" y="25974675"/>
          <a:ext cx="5979755" cy="600075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90000" tIns="22860" rIns="72000" bIns="22860" anchor="ctr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</a:t>
          </a: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Datuak 2025/06/01etik 2025/12/31ra bitarteko aldiari dagozkio.</a:t>
          </a:r>
          <a:endParaRPr kumimoji="0" lang="es-ES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800" b="0" i="0" baseline="0">
              <a:effectLst/>
              <a:latin typeface="Arial" pitchFamily="34" charset="0"/>
              <a:ea typeface="+mn-ea"/>
              <a:cs typeface="Arial" pitchFamily="34" charset="0"/>
            </a:rPr>
            <a:t>(') Datua ez dago eskuragarri.</a:t>
          </a:r>
        </a:p>
      </xdr:txBody>
    </xdr:sp>
    <xdr:clientData/>
  </xdr:twoCellAnchor>
  <xdr:twoCellAnchor>
    <xdr:from>
      <xdr:col>2</xdr:col>
      <xdr:colOff>0</xdr:colOff>
      <xdr:row>174</xdr:row>
      <xdr:rowOff>0</xdr:rowOff>
    </xdr:from>
    <xdr:to>
      <xdr:col>10</xdr:col>
      <xdr:colOff>371475</xdr:colOff>
      <xdr:row>177</xdr:row>
      <xdr:rowOff>0</xdr:rowOff>
    </xdr:to>
    <xdr:sp macro="" textlink="">
      <xdr:nvSpPr>
        <xdr:cNvPr id="36" name="Text Box 25"/>
        <xdr:cNvSpPr txBox="1">
          <a:spLocks noChangeArrowheads="1"/>
        </xdr:cNvSpPr>
      </xdr:nvSpPr>
      <xdr:spPr bwMode="auto">
        <a:xfrm>
          <a:off x="1143000" y="34337625"/>
          <a:ext cx="5915025" cy="600075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90000" tIns="22860" rIns="72000" bIns="22860" anchor="ctr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</a:t>
          </a: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Datuak 2025/06/01etik 2025/12/31ra bitarteko aldiari dagozkio.</a:t>
          </a:r>
          <a:endParaRPr kumimoji="0" lang="es-ES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800" b="0" i="0" baseline="0">
              <a:effectLst/>
              <a:latin typeface="Arial" pitchFamily="34" charset="0"/>
              <a:ea typeface="+mn-ea"/>
              <a:cs typeface="Arial" pitchFamily="34" charset="0"/>
            </a:rPr>
            <a:t>(') Datua ez dago eskuragarri.</a:t>
          </a:r>
        </a:p>
      </xdr:txBody>
    </xdr:sp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37" name="36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98</xdr:row>
      <xdr:rowOff>0</xdr:rowOff>
    </xdr:from>
    <xdr:to>
      <xdr:col>5</xdr:col>
      <xdr:colOff>0</xdr:colOff>
      <xdr:row>100</xdr:row>
      <xdr:rowOff>0</xdr:rowOff>
    </xdr:to>
    <xdr:sp macro="" textlink="">
      <xdr:nvSpPr>
        <xdr:cNvPr id="38" name="Text Box 850"/>
        <xdr:cNvSpPr txBox="1">
          <a:spLocks noChangeArrowheads="1"/>
        </xdr:cNvSpPr>
      </xdr:nvSpPr>
      <xdr:spPr bwMode="auto">
        <a:xfrm>
          <a:off x="2847975" y="18964275"/>
          <a:ext cx="6096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EMAKUM.</a:t>
          </a:r>
        </a:p>
        <a:p>
          <a:pPr algn="ct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(kasu berriak) </a:t>
          </a:r>
        </a:p>
      </xdr:txBody>
    </xdr:sp>
    <xdr:clientData/>
  </xdr:twoCellAnchor>
  <xdr:twoCellAnchor>
    <xdr:from>
      <xdr:col>4</xdr:col>
      <xdr:colOff>0</xdr:colOff>
      <xdr:row>139</xdr:row>
      <xdr:rowOff>0</xdr:rowOff>
    </xdr:from>
    <xdr:to>
      <xdr:col>5</xdr:col>
      <xdr:colOff>0</xdr:colOff>
      <xdr:row>141</xdr:row>
      <xdr:rowOff>0</xdr:rowOff>
    </xdr:to>
    <xdr:sp macro="" textlink="">
      <xdr:nvSpPr>
        <xdr:cNvPr id="39" name="Text Box 850"/>
        <xdr:cNvSpPr txBox="1">
          <a:spLocks noChangeArrowheads="1"/>
        </xdr:cNvSpPr>
      </xdr:nvSpPr>
      <xdr:spPr bwMode="auto">
        <a:xfrm>
          <a:off x="2847975" y="27327225"/>
          <a:ext cx="6096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EMAKUM.</a:t>
          </a:r>
        </a:p>
        <a:p>
          <a:pPr algn="ct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(kasu berriak)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B1:N492"/>
  <sheetViews>
    <sheetView showGridLines="0" tabSelected="1" zoomScaleNormal="100" workbookViewId="0"/>
  </sheetViews>
  <sheetFormatPr baseColWidth="10" defaultRowHeight="12.75" x14ac:dyDescent="0.2"/>
  <cols>
    <col min="1" max="1" width="11.42578125" style="19" customWidth="1"/>
    <col min="2" max="2" width="5.7109375" style="19" customWidth="1"/>
    <col min="3" max="4" width="6.7109375" style="19" customWidth="1"/>
    <col min="5" max="5" width="5.7109375" style="19" customWidth="1"/>
    <col min="6" max="6" width="67.7109375" style="19" customWidth="1"/>
    <col min="7" max="7" width="4.42578125" style="19" customWidth="1"/>
    <col min="8" max="13" width="9.140625" style="19" customWidth="1"/>
    <col min="14" max="14" width="8.7109375" style="19" customWidth="1"/>
    <col min="15" max="16384" width="11.42578125" style="19"/>
  </cols>
  <sheetData>
    <row r="1" spans="2:14" ht="15.95" customHeight="1" x14ac:dyDescent="0.2"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2:14" ht="12" customHeight="1" x14ac:dyDescent="0.2">
      <c r="B2" s="18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</row>
    <row r="3" spans="2:14" ht="12" customHeight="1" x14ac:dyDescent="0.2">
      <c r="B3" s="18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18"/>
    </row>
    <row r="4" spans="2:14" ht="12" customHeight="1" x14ac:dyDescent="0.2">
      <c r="B4" s="18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18"/>
    </row>
    <row r="5" spans="2:14" ht="24" customHeight="1" x14ac:dyDescent="0.2"/>
    <row r="6" spans="2:14" ht="18" customHeight="1" x14ac:dyDescent="0.2">
      <c r="C6" s="418" t="s">
        <v>90</v>
      </c>
      <c r="D6" s="416"/>
      <c r="E6" s="416"/>
      <c r="F6" s="416"/>
    </row>
    <row r="7" spans="2:14" ht="15.95" customHeight="1" x14ac:dyDescent="0.2">
      <c r="C7" s="416"/>
      <c r="D7" s="801" t="s">
        <v>91</v>
      </c>
      <c r="E7" s="801"/>
      <c r="F7" s="802"/>
    </row>
    <row r="8" spans="2:14" ht="70.5" customHeight="1" x14ac:dyDescent="0.2">
      <c r="C8" s="416"/>
      <c r="D8" s="416"/>
      <c r="E8" s="805" t="s">
        <v>96</v>
      </c>
      <c r="F8" s="805"/>
    </row>
    <row r="9" spans="2:14" ht="15.95" customHeight="1" x14ac:dyDescent="0.2">
      <c r="C9" s="416"/>
      <c r="D9" s="416"/>
      <c r="E9" s="416"/>
      <c r="F9" s="416"/>
    </row>
    <row r="10" spans="2:14" ht="18" customHeight="1" x14ac:dyDescent="0.2">
      <c r="C10" s="418" t="s">
        <v>92</v>
      </c>
      <c r="D10" s="417"/>
      <c r="E10" s="417"/>
      <c r="F10" s="417"/>
      <c r="G10" s="1"/>
      <c r="H10" s="1"/>
    </row>
    <row r="11" spans="2:14" ht="18" customHeight="1" x14ac:dyDescent="0.2">
      <c r="C11" s="419" t="s">
        <v>93</v>
      </c>
      <c r="D11" s="417"/>
      <c r="E11" s="417"/>
      <c r="F11" s="417"/>
      <c r="G11" s="1"/>
      <c r="H11" s="1"/>
    </row>
    <row r="12" spans="2:14" ht="15.95" customHeight="1" x14ac:dyDescent="0.2">
      <c r="C12" s="417"/>
      <c r="D12" s="417"/>
      <c r="E12" s="417"/>
      <c r="F12" s="417"/>
      <c r="G12" s="1"/>
      <c r="H12" s="1"/>
    </row>
    <row r="13" spans="2:14" ht="15.95" customHeight="1" x14ac:dyDescent="0.2">
      <c r="C13" s="417"/>
      <c r="D13" s="801" t="s">
        <v>94</v>
      </c>
      <c r="E13" s="801"/>
      <c r="F13" s="802"/>
      <c r="G13" s="22"/>
      <c r="H13" s="22"/>
      <c r="I13" s="22"/>
      <c r="J13" s="22"/>
      <c r="K13" s="22"/>
      <c r="L13" s="22"/>
      <c r="M13" s="22"/>
      <c r="N13" s="22"/>
    </row>
    <row r="14" spans="2:14" ht="32.1" customHeight="1" x14ac:dyDescent="0.2">
      <c r="C14" s="417"/>
      <c r="D14" s="417"/>
      <c r="E14" s="806" t="s">
        <v>97</v>
      </c>
      <c r="F14" s="806"/>
      <c r="G14" s="1"/>
      <c r="H14" s="1"/>
    </row>
    <row r="15" spans="2:14" s="23" customFormat="1" ht="15.95" customHeight="1" x14ac:dyDescent="0.2">
      <c r="C15" s="420"/>
      <c r="D15" s="420"/>
      <c r="E15" s="421"/>
      <c r="F15" s="421"/>
      <c r="G15" s="24"/>
      <c r="H15" s="24"/>
      <c r="I15" s="82"/>
      <c r="J15" s="82"/>
      <c r="K15" s="82"/>
      <c r="L15" s="82"/>
      <c r="M15" s="82"/>
      <c r="N15" s="82"/>
    </row>
    <row r="16" spans="2:14" ht="15.95" customHeight="1" x14ac:dyDescent="0.2">
      <c r="C16" s="417"/>
      <c r="D16" s="801" t="s">
        <v>95</v>
      </c>
      <c r="E16" s="801"/>
      <c r="F16" s="802"/>
      <c r="G16" s="1"/>
      <c r="H16" s="1"/>
      <c r="I16" s="46"/>
      <c r="J16" s="46"/>
      <c r="K16" s="46"/>
      <c r="L16" s="46"/>
      <c r="M16" s="46"/>
      <c r="N16" s="46"/>
    </row>
    <row r="17" spans="3:14" s="23" customFormat="1" ht="43.5" customHeight="1" x14ac:dyDescent="0.2">
      <c r="C17" s="420"/>
      <c r="D17" s="420"/>
      <c r="E17" s="806" t="s">
        <v>98</v>
      </c>
      <c r="F17" s="806"/>
      <c r="G17" s="24"/>
      <c r="H17" s="111"/>
      <c r="I17" s="82"/>
      <c r="J17" s="82"/>
      <c r="K17" s="82"/>
      <c r="L17" s="82"/>
      <c r="M17" s="82"/>
      <c r="N17" s="82"/>
    </row>
    <row r="18" spans="3:14" s="23" customFormat="1" ht="15.75" customHeight="1" x14ac:dyDescent="0.2">
      <c r="C18" s="24"/>
      <c r="D18" s="424"/>
      <c r="E18" s="429"/>
      <c r="F18" s="427" t="s">
        <v>99</v>
      </c>
      <c r="G18" s="24"/>
      <c r="H18" s="111"/>
      <c r="I18" s="82"/>
      <c r="J18" s="82"/>
      <c r="K18" s="82"/>
      <c r="L18" s="82"/>
      <c r="M18" s="82"/>
      <c r="N18" s="82"/>
    </row>
    <row r="19" spans="3:14" s="23" customFormat="1" ht="15.95" customHeight="1" x14ac:dyDescent="0.2">
      <c r="C19" s="59"/>
      <c r="D19" s="424"/>
      <c r="E19" s="423"/>
      <c r="F19" s="427" t="s">
        <v>100</v>
      </c>
      <c r="G19" s="24"/>
      <c r="H19" s="24"/>
    </row>
    <row r="20" spans="3:14" s="23" customFormat="1" ht="15.95" customHeight="1" x14ac:dyDescent="0.2">
      <c r="C20" s="59"/>
      <c r="D20" s="424"/>
      <c r="E20" s="423"/>
      <c r="F20" s="427" t="s">
        <v>101</v>
      </c>
      <c r="G20" s="90"/>
      <c r="H20" s="90"/>
      <c r="I20" s="90"/>
    </row>
    <row r="21" spans="3:14" s="85" customFormat="1" ht="15.95" customHeight="1" x14ac:dyDescent="0.2">
      <c r="C21" s="91"/>
      <c r="D21" s="425"/>
      <c r="E21" s="422"/>
      <c r="F21" s="427" t="s">
        <v>102</v>
      </c>
      <c r="G21" s="91"/>
      <c r="H21" s="91"/>
    </row>
    <row r="22" spans="3:14" s="85" customFormat="1" ht="15.95" customHeight="1" x14ac:dyDescent="0.2">
      <c r="C22" s="91"/>
      <c r="D22" s="425"/>
      <c r="E22" s="422"/>
      <c r="F22" s="427" t="s">
        <v>249</v>
      </c>
      <c r="G22" s="91"/>
      <c r="H22" s="91"/>
    </row>
    <row r="23" spans="3:14" s="85" customFormat="1" ht="15.95" customHeight="1" x14ac:dyDescent="0.2">
      <c r="C23" s="91"/>
      <c r="D23" s="425"/>
      <c r="E23" s="422"/>
      <c r="F23" s="427"/>
      <c r="G23" s="91"/>
      <c r="H23" s="91"/>
    </row>
    <row r="24" spans="3:14" s="85" customFormat="1" ht="15.95" customHeight="1" x14ac:dyDescent="0.2">
      <c r="C24" s="1"/>
      <c r="D24" s="801" t="s">
        <v>103</v>
      </c>
      <c r="E24" s="801"/>
      <c r="F24" s="802"/>
      <c r="G24" s="91"/>
      <c r="H24" s="91"/>
    </row>
    <row r="25" spans="3:14" s="85" customFormat="1" ht="48" customHeight="1" x14ac:dyDescent="0.2">
      <c r="C25" s="59"/>
      <c r="D25" s="424"/>
      <c r="E25" s="803" t="s">
        <v>113</v>
      </c>
      <c r="F25" s="803"/>
      <c r="G25" s="91"/>
      <c r="H25" s="91"/>
    </row>
    <row r="26" spans="3:14" s="85" customFormat="1" ht="15.75" customHeight="1" x14ac:dyDescent="0.2">
      <c r="C26" s="59"/>
      <c r="D26" s="424"/>
      <c r="E26" s="428"/>
      <c r="F26" s="427" t="s">
        <v>104</v>
      </c>
      <c r="G26" s="91"/>
      <c r="H26" s="91"/>
    </row>
    <row r="27" spans="3:14" s="85" customFormat="1" ht="15.95" customHeight="1" x14ac:dyDescent="0.2">
      <c r="C27" s="59"/>
      <c r="D27" s="424"/>
      <c r="E27" s="423"/>
      <c r="F27" s="427" t="s">
        <v>105</v>
      </c>
      <c r="G27" s="91"/>
      <c r="H27" s="91"/>
    </row>
    <row r="28" spans="3:14" s="85" customFormat="1" ht="15.95" customHeight="1" x14ac:dyDescent="0.2">
      <c r="C28" s="59"/>
      <c r="D28" s="424"/>
      <c r="E28" s="423"/>
      <c r="F28" s="427" t="s">
        <v>106</v>
      </c>
      <c r="G28" s="91"/>
      <c r="H28" s="91"/>
    </row>
    <row r="29" spans="3:14" s="85" customFormat="1" ht="15.95" customHeight="1" x14ac:dyDescent="0.2">
      <c r="C29" s="91"/>
      <c r="D29" s="425"/>
      <c r="E29" s="422"/>
      <c r="F29" s="427" t="s">
        <v>107</v>
      </c>
      <c r="G29" s="91"/>
      <c r="H29" s="91"/>
    </row>
    <row r="30" spans="3:14" s="85" customFormat="1" ht="15.95" customHeight="1" x14ac:dyDescent="0.2">
      <c r="C30" s="91"/>
      <c r="D30" s="425"/>
      <c r="E30" s="422"/>
      <c r="F30" s="427" t="s">
        <v>251</v>
      </c>
      <c r="G30" s="91"/>
      <c r="H30" s="91"/>
    </row>
    <row r="31" spans="3:14" s="85" customFormat="1" ht="15.95" customHeight="1" x14ac:dyDescent="0.2">
      <c r="C31" s="91"/>
      <c r="D31" s="425"/>
      <c r="E31" s="422"/>
      <c r="F31" s="427"/>
      <c r="G31" s="91"/>
      <c r="H31" s="91"/>
    </row>
    <row r="32" spans="3:14" ht="15.95" customHeight="1" x14ac:dyDescent="0.2">
      <c r="C32" s="1"/>
      <c r="D32" s="801" t="s">
        <v>108</v>
      </c>
      <c r="E32" s="801"/>
      <c r="F32" s="802"/>
      <c r="G32" s="1"/>
      <c r="H32" s="1"/>
      <c r="I32" s="46"/>
      <c r="J32" s="46"/>
      <c r="K32" s="46"/>
      <c r="L32" s="46"/>
      <c r="M32" s="46"/>
      <c r="N32" s="46"/>
    </row>
    <row r="33" spans="3:10" s="85" customFormat="1" ht="32.1" customHeight="1" x14ac:dyDescent="0.2">
      <c r="C33" s="91"/>
      <c r="D33" s="425"/>
      <c r="E33" s="803" t="s">
        <v>114</v>
      </c>
      <c r="F33" s="803"/>
      <c r="G33" s="91"/>
      <c r="H33" s="91"/>
    </row>
    <row r="34" spans="3:10" s="85" customFormat="1" ht="15.95" customHeight="1" x14ac:dyDescent="0.2">
      <c r="C34" s="91"/>
      <c r="D34" s="425"/>
      <c r="E34" s="426"/>
      <c r="F34" s="427" t="s">
        <v>109</v>
      </c>
      <c r="G34" s="91"/>
      <c r="H34" s="91"/>
    </row>
    <row r="35" spans="3:10" s="85" customFormat="1" ht="15.95" customHeight="1" x14ac:dyDescent="0.2">
      <c r="C35" s="91"/>
      <c r="D35" s="425"/>
      <c r="E35" s="426"/>
      <c r="F35" s="427" t="s">
        <v>110</v>
      </c>
      <c r="G35" s="91"/>
      <c r="H35" s="91"/>
    </row>
    <row r="36" spans="3:10" s="85" customFormat="1" ht="15.95" customHeight="1" x14ac:dyDescent="0.2">
      <c r="C36" s="91"/>
      <c r="D36" s="425"/>
      <c r="E36" s="426"/>
      <c r="F36" s="427" t="s">
        <v>111</v>
      </c>
      <c r="G36" s="91"/>
      <c r="H36" s="91"/>
    </row>
    <row r="37" spans="3:10" s="85" customFormat="1" ht="15.95" customHeight="1" x14ac:dyDescent="0.2">
      <c r="C37" s="91"/>
      <c r="D37" s="425"/>
      <c r="E37" s="426"/>
      <c r="F37" s="427" t="s">
        <v>112</v>
      </c>
      <c r="G37" s="91"/>
      <c r="H37" s="91"/>
    </row>
    <row r="38" spans="3:10" s="85" customFormat="1" ht="15.95" customHeight="1" x14ac:dyDescent="0.2">
      <c r="C38" s="91"/>
      <c r="D38" s="425"/>
      <c r="E38" s="426"/>
      <c r="F38" s="427" t="s">
        <v>250</v>
      </c>
      <c r="G38" s="91"/>
      <c r="H38" s="228"/>
    </row>
    <row r="39" spans="3:10" ht="15.95" customHeight="1" x14ac:dyDescent="0.2">
      <c r="C39" s="1"/>
      <c r="D39" s="110"/>
      <c r="E39" s="75"/>
      <c r="F39" s="75"/>
      <c r="G39" s="1"/>
      <c r="H39" s="1"/>
    </row>
    <row r="40" spans="3:10" ht="18" customHeight="1" x14ac:dyDescent="0.2">
      <c r="C40" s="1"/>
      <c r="D40" s="801" t="s">
        <v>115</v>
      </c>
      <c r="E40" s="801"/>
      <c r="F40" s="802"/>
      <c r="G40" s="25"/>
      <c r="H40" s="25"/>
    </row>
    <row r="41" spans="3:10" ht="48" customHeight="1" x14ac:dyDescent="0.2">
      <c r="D41" s="430"/>
      <c r="E41" s="804" t="s">
        <v>116</v>
      </c>
      <c r="F41" s="804"/>
      <c r="J41" s="48"/>
    </row>
    <row r="42" spans="3:10" ht="48" customHeight="1" x14ac:dyDescent="0.2">
      <c r="D42" s="430"/>
      <c r="E42" s="800" t="s">
        <v>117</v>
      </c>
      <c r="F42" s="800"/>
    </row>
    <row r="43" spans="3:10" ht="48" customHeight="1" x14ac:dyDescent="0.2">
      <c r="D43" s="430"/>
      <c r="E43" s="800" t="s">
        <v>118</v>
      </c>
      <c r="F43" s="800"/>
    </row>
    <row r="44" spans="3:10" ht="48" customHeight="1" x14ac:dyDescent="0.2">
      <c r="D44" s="430"/>
      <c r="E44" s="800" t="s">
        <v>119</v>
      </c>
      <c r="F44" s="800"/>
    </row>
    <row r="45" spans="3:10" ht="15.95" customHeight="1" x14ac:dyDescent="0.2">
      <c r="E45" s="21"/>
      <c r="F45" s="21"/>
    </row>
    <row r="46" spans="3:10" ht="15.95" customHeight="1" x14ac:dyDescent="0.2">
      <c r="E46" s="21"/>
      <c r="F46" s="21"/>
    </row>
    <row r="47" spans="3:10" ht="15.95" customHeight="1" x14ac:dyDescent="0.2"/>
    <row r="48" spans="3:10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  <row r="486" ht="15.95" customHeight="1" x14ac:dyDescent="0.2"/>
    <row r="487" ht="15.95" customHeight="1" x14ac:dyDescent="0.2"/>
    <row r="488" ht="15.95" customHeight="1" x14ac:dyDescent="0.2"/>
    <row r="489" ht="15.95" customHeight="1" x14ac:dyDescent="0.2"/>
    <row r="490" ht="15.95" customHeight="1" x14ac:dyDescent="0.2"/>
    <row r="491" ht="15.95" customHeight="1" x14ac:dyDescent="0.2"/>
    <row r="492" ht="15.95" customHeight="1" x14ac:dyDescent="0.2"/>
  </sheetData>
  <mergeCells count="15">
    <mergeCell ref="D7:F7"/>
    <mergeCell ref="D24:F24"/>
    <mergeCell ref="E41:F41"/>
    <mergeCell ref="E8:F8"/>
    <mergeCell ref="D13:F13"/>
    <mergeCell ref="E14:F14"/>
    <mergeCell ref="E17:F17"/>
    <mergeCell ref="D16:F16"/>
    <mergeCell ref="E42:F42"/>
    <mergeCell ref="E44:F44"/>
    <mergeCell ref="D40:F40"/>
    <mergeCell ref="E43:F43"/>
    <mergeCell ref="E25:F25"/>
    <mergeCell ref="D32:F32"/>
    <mergeCell ref="E33:F33"/>
  </mergeCells>
  <phoneticPr fontId="0" type="noConversion"/>
  <hyperlinks>
    <hyperlink ref="D7:E7" location="CUADRO_RESUMEN!A1" tooltip="CUADRO_RESUMEN" display="CUADRO RESUMEN"/>
    <hyperlink ref="D7:F7" location="'LABURPEN KOADROA'!A1" tooltip="LABURPEN_KOADROA" display="LABURPEN KOADROA"/>
    <hyperlink ref="D13" location="plantilla_vertical!A1" display="SERVICIO DE ACOGIMIENTO DE URGENCIA"/>
    <hyperlink ref="D13:E13" location="FORAL_1!A1" tooltip="FORAL_1" display="ÁMBITO FORAL - 1"/>
    <hyperlink ref="D13:F13" location="'FORALA_1 (OROKORRA)'!A1" tooltip="FORAL_1" display="ESPARRU FORALA - 1 (OROKORRA)"/>
    <hyperlink ref="D16:F16" location="'FORALA_2 (BIKOTE IND.)'!A1" tooltip="FORAL_2" display="ESPARRU FORALA - 2 (BIKOTE/BIKOTE OHIAREN INDARKERIA)"/>
    <hyperlink ref="D24:F24" location="'FORALA_3 (FAM. BARRUKOA)'!A1" tooltip="FORAL_3" display="ESPARRU FORALA - 3 (FAMILIA BARRUKO INDARKERIA)"/>
    <hyperlink ref="D32:F32" location="'FORALA_4 (SEXU IND)'!A1" tooltip="FORAL_4" display="ESPARRU FORALA - 4 (SEXU-INDARKERIA)"/>
    <hyperlink ref="D40" location="plantilla_horizontal!A1" display="CENTROS DE MEDIA O LARGA ESTANCIA"/>
    <hyperlink ref="D40:E40" location="MUNICIPIOS_MANCOMUNIDADES!A1" tooltip="MUNICIPIOS_MANCOMUNIDADES" display="ÁMBITO MUNICIPAL Y MANCOMUNIDADES"/>
    <hyperlink ref="D40:F40" location="UDALERRIAK_MANKOMUNITATEAK!A1" tooltip="UDAL_MANKO" display="UDAL ETA MANKOMUNITATEETAKO ESPARRUA"/>
  </hyperlinks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1" manualBreakCount="1">
    <brk id="38" min="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107"/>
  <sheetViews>
    <sheetView showGridLines="0" zoomScaleNormal="100" workbookViewId="0"/>
  </sheetViews>
  <sheetFormatPr baseColWidth="10" defaultColWidth="11.42578125" defaultRowHeight="12.75" x14ac:dyDescent="0.2"/>
  <cols>
    <col min="1" max="1" width="11.42578125" style="436" customWidth="1"/>
    <col min="2" max="2" width="5.7109375" style="436" customWidth="1"/>
    <col min="3" max="3" width="3.7109375" style="436" customWidth="1"/>
    <col min="4" max="4" width="4.7109375" style="436" customWidth="1"/>
    <col min="5" max="5" width="26.42578125" style="436" customWidth="1"/>
    <col min="6" max="7" width="11" style="436" customWidth="1"/>
    <col min="8" max="8" width="11.5703125" style="436" customWidth="1"/>
    <col min="9" max="10" width="11" style="436" customWidth="1"/>
    <col min="11" max="16384" width="11.42578125" style="436"/>
  </cols>
  <sheetData>
    <row r="1" spans="2:15" s="425" customFormat="1" ht="15.95" customHeight="1" x14ac:dyDescent="0.2"/>
    <row r="2" spans="2:15" s="425" customFormat="1" ht="12" customHeight="1" x14ac:dyDescent="0.2">
      <c r="B2" s="780"/>
      <c r="C2" s="196"/>
      <c r="D2" s="196"/>
      <c r="F2" s="196"/>
      <c r="G2" s="196"/>
      <c r="H2" s="196"/>
      <c r="I2" s="196"/>
      <c r="J2" s="196"/>
      <c r="K2" s="196"/>
      <c r="L2" s="780"/>
    </row>
    <row r="3" spans="2:15" s="425" customFormat="1" ht="12" customHeight="1" x14ac:dyDescent="0.2">
      <c r="B3" s="780"/>
      <c r="C3" s="196"/>
      <c r="D3" s="196"/>
      <c r="E3" s="196" t="s">
        <v>39</v>
      </c>
      <c r="F3" s="196"/>
      <c r="G3" s="196"/>
      <c r="H3" s="196"/>
      <c r="I3" s="196"/>
      <c r="J3" s="196"/>
      <c r="K3" s="196"/>
      <c r="L3" s="780"/>
    </row>
    <row r="4" spans="2:15" s="425" customFormat="1" ht="12" customHeight="1" x14ac:dyDescent="0.2">
      <c r="B4" s="780"/>
      <c r="C4" s="196"/>
      <c r="D4" s="196"/>
      <c r="E4" s="196"/>
      <c r="F4" s="196"/>
      <c r="G4" s="196"/>
      <c r="H4" s="196"/>
      <c r="I4" s="196"/>
      <c r="J4" s="196"/>
      <c r="K4" s="196"/>
      <c r="L4" s="780"/>
    </row>
    <row r="5" spans="2:15" s="425" customFormat="1" ht="24" customHeight="1" x14ac:dyDescent="0.2">
      <c r="C5" s="191"/>
      <c r="D5" s="191"/>
      <c r="E5" s="191"/>
    </row>
    <row r="6" spans="2:15" ht="15.95" customHeight="1" x14ac:dyDescent="0.2">
      <c r="C6" s="781" t="s">
        <v>91</v>
      </c>
      <c r="D6" s="110"/>
      <c r="E6" s="110"/>
      <c r="F6" s="110"/>
      <c r="L6" s="425"/>
    </row>
    <row r="7" spans="2:15" ht="15" customHeight="1" x14ac:dyDescent="0.2">
      <c r="D7" s="2"/>
      <c r="E7" s="2"/>
      <c r="F7" s="2"/>
      <c r="G7" s="2"/>
      <c r="H7" s="2"/>
      <c r="I7" s="2"/>
      <c r="J7" s="2"/>
      <c r="K7" s="2"/>
      <c r="L7" s="425"/>
      <c r="M7" s="425"/>
      <c r="N7" s="425"/>
      <c r="O7" s="425"/>
    </row>
    <row r="8" spans="2:15" ht="15" customHeight="1" x14ac:dyDescent="0.2">
      <c r="D8" s="2"/>
      <c r="E8" s="2"/>
      <c r="F8" s="2"/>
      <c r="G8" s="2"/>
      <c r="H8" s="2"/>
      <c r="I8" s="2"/>
      <c r="J8" s="2"/>
      <c r="K8" s="2"/>
      <c r="L8" s="425"/>
    </row>
    <row r="9" spans="2:15" ht="15" customHeight="1" x14ac:dyDescent="0.2">
      <c r="D9" s="2"/>
      <c r="E9" s="2"/>
      <c r="F9" s="2"/>
      <c r="G9" s="2"/>
      <c r="H9" s="2"/>
      <c r="I9" s="2"/>
      <c r="J9" s="2"/>
      <c r="K9" s="2"/>
      <c r="L9" s="2"/>
      <c r="M9" s="425"/>
      <c r="N9" s="425"/>
      <c r="O9" s="425"/>
    </row>
    <row r="10" spans="2:15" ht="15" customHeight="1" x14ac:dyDescent="0.2">
      <c r="D10" s="2"/>
      <c r="E10" s="2"/>
      <c r="F10" s="2"/>
      <c r="G10" s="2"/>
      <c r="H10" s="2"/>
      <c r="I10" s="2"/>
      <c r="J10" s="2"/>
      <c r="K10" s="2"/>
      <c r="L10" s="2"/>
    </row>
    <row r="11" spans="2:15" ht="6.95" customHeight="1" x14ac:dyDescent="0.2">
      <c r="D11" s="782"/>
      <c r="E11" s="782"/>
      <c r="F11" s="782"/>
      <c r="G11" s="782"/>
      <c r="H11" s="2"/>
      <c r="I11" s="2"/>
      <c r="J11" s="2"/>
      <c r="K11" s="2"/>
      <c r="L11" s="2"/>
      <c r="M11" s="2"/>
      <c r="N11" s="2"/>
    </row>
    <row r="12" spans="2:15" ht="18" customHeight="1" x14ac:dyDescent="0.2">
      <c r="C12" s="3" t="s">
        <v>236</v>
      </c>
      <c r="D12" s="110"/>
      <c r="E12" s="110"/>
      <c r="F12" s="110"/>
      <c r="G12" s="110"/>
      <c r="H12" s="110"/>
      <c r="I12" s="110"/>
      <c r="J12" s="110"/>
    </row>
    <row r="13" spans="2:15" ht="6.95" customHeight="1" x14ac:dyDescent="0.2">
      <c r="C13" s="110"/>
      <c r="D13" s="110"/>
      <c r="E13" s="110"/>
      <c r="F13" s="110"/>
      <c r="G13" s="110"/>
      <c r="H13" s="110"/>
      <c r="I13" s="110"/>
      <c r="J13" s="110"/>
      <c r="K13" s="110"/>
    </row>
    <row r="14" spans="2:15" ht="33.75" customHeight="1" x14ac:dyDescent="0.2">
      <c r="C14" s="4"/>
      <c r="D14" s="5" t="s">
        <v>237</v>
      </c>
      <c r="E14" s="6"/>
      <c r="F14" s="7" t="s">
        <v>238</v>
      </c>
      <c r="G14" s="7" t="s">
        <v>239</v>
      </c>
      <c r="H14" s="7" t="s">
        <v>240</v>
      </c>
      <c r="I14" s="7" t="s">
        <v>241</v>
      </c>
      <c r="J14" s="7" t="s">
        <v>242</v>
      </c>
      <c r="K14" s="7" t="s">
        <v>243</v>
      </c>
    </row>
    <row r="15" spans="2:15" ht="13.5" customHeight="1" x14ac:dyDescent="0.2">
      <c r="D15" s="8" t="s">
        <v>0</v>
      </c>
      <c r="E15" s="9" t="s">
        <v>244</v>
      </c>
      <c r="F15" s="112" t="s">
        <v>1</v>
      </c>
      <c r="G15" s="795" t="s">
        <v>1</v>
      </c>
      <c r="H15" s="10" t="s">
        <v>1</v>
      </c>
      <c r="I15" s="10" t="s">
        <v>1</v>
      </c>
      <c r="J15" s="10" t="s">
        <v>1</v>
      </c>
      <c r="K15" s="112" t="s">
        <v>1</v>
      </c>
      <c r="L15" s="229"/>
    </row>
    <row r="16" spans="2:15" ht="13.5" customHeight="1" x14ac:dyDescent="0.2">
      <c r="D16" s="11"/>
      <c r="E16" s="128" t="s">
        <v>45</v>
      </c>
      <c r="F16" s="129" t="s">
        <v>1</v>
      </c>
      <c r="G16" s="409" t="s">
        <v>1</v>
      </c>
      <c r="H16" s="130" t="s">
        <v>2</v>
      </c>
      <c r="I16" s="130" t="s">
        <v>2</v>
      </c>
      <c r="J16" s="130" t="s">
        <v>2</v>
      </c>
      <c r="K16" s="131" t="s">
        <v>2</v>
      </c>
    </row>
    <row r="17" spans="4:19" ht="13.5" customHeight="1" x14ac:dyDescent="0.2">
      <c r="D17" s="12"/>
      <c r="E17" s="132" t="s">
        <v>3</v>
      </c>
      <c r="F17" s="135" t="s">
        <v>1</v>
      </c>
      <c r="G17" s="794"/>
      <c r="H17" s="136" t="s">
        <v>1</v>
      </c>
      <c r="I17" s="134" t="s">
        <v>2</v>
      </c>
      <c r="J17" s="134" t="s">
        <v>2</v>
      </c>
      <c r="K17" s="133" t="s">
        <v>2</v>
      </c>
    </row>
    <row r="18" spans="4:19" ht="13.5" customHeight="1" x14ac:dyDescent="0.2">
      <c r="D18" s="12"/>
      <c r="E18" s="132" t="s">
        <v>4</v>
      </c>
      <c r="F18" s="133" t="s">
        <v>2</v>
      </c>
      <c r="G18" s="784" t="s">
        <v>2</v>
      </c>
      <c r="H18" s="134" t="s">
        <v>2</v>
      </c>
      <c r="I18" s="134" t="s">
        <v>2</v>
      </c>
      <c r="J18" s="134" t="s">
        <v>2</v>
      </c>
      <c r="K18" s="133" t="s">
        <v>2</v>
      </c>
    </row>
    <row r="19" spans="4:19" ht="13.5" customHeight="1" x14ac:dyDescent="0.2">
      <c r="D19" s="12"/>
      <c r="E19" s="132" t="s">
        <v>64</v>
      </c>
      <c r="F19" s="133" t="s">
        <v>2</v>
      </c>
      <c r="G19" s="784" t="s">
        <v>2</v>
      </c>
      <c r="H19" s="134" t="s">
        <v>2</v>
      </c>
      <c r="I19" s="134" t="s">
        <v>2</v>
      </c>
      <c r="J19" s="134" t="s">
        <v>2</v>
      </c>
      <c r="K19" s="133" t="s">
        <v>2</v>
      </c>
    </row>
    <row r="20" spans="4:19" ht="13.5" customHeight="1" x14ac:dyDescent="0.2">
      <c r="D20" s="12"/>
      <c r="E20" s="132" t="s">
        <v>5</v>
      </c>
      <c r="F20" s="135" t="s">
        <v>1</v>
      </c>
      <c r="G20" s="794" t="s">
        <v>1</v>
      </c>
      <c r="H20" s="134" t="s">
        <v>2</v>
      </c>
      <c r="I20" s="134" t="s">
        <v>2</v>
      </c>
      <c r="J20" s="134" t="s">
        <v>2</v>
      </c>
      <c r="K20" s="133" t="s">
        <v>2</v>
      </c>
    </row>
    <row r="21" spans="4:19" ht="13.5" customHeight="1" x14ac:dyDescent="0.2">
      <c r="D21" s="12"/>
      <c r="E21" s="132" t="s">
        <v>6</v>
      </c>
      <c r="F21" s="135" t="s">
        <v>1</v>
      </c>
      <c r="G21" s="794" t="s">
        <v>1</v>
      </c>
      <c r="H21" s="136" t="s">
        <v>1</v>
      </c>
      <c r="I21" s="134" t="s">
        <v>2</v>
      </c>
      <c r="J21" s="134" t="s">
        <v>2</v>
      </c>
      <c r="K21" s="133" t="s">
        <v>2</v>
      </c>
    </row>
    <row r="22" spans="4:19" ht="13.5" customHeight="1" x14ac:dyDescent="0.2">
      <c r="D22" s="12"/>
      <c r="E22" s="132" t="s">
        <v>7</v>
      </c>
      <c r="F22" s="135" t="s">
        <v>1</v>
      </c>
      <c r="G22" s="794" t="s">
        <v>1</v>
      </c>
      <c r="H22" s="136" t="s">
        <v>1</v>
      </c>
      <c r="I22" s="134" t="s">
        <v>2</v>
      </c>
      <c r="J22" s="134" t="s">
        <v>2</v>
      </c>
      <c r="K22" s="133" t="s">
        <v>2</v>
      </c>
    </row>
    <row r="23" spans="4:19" ht="13.5" customHeight="1" x14ac:dyDescent="0.2">
      <c r="D23" s="12"/>
      <c r="E23" s="132" t="s">
        <v>8</v>
      </c>
      <c r="F23" s="133" t="s">
        <v>2</v>
      </c>
      <c r="G23" s="794" t="s">
        <v>1</v>
      </c>
      <c r="H23" s="134" t="s">
        <v>2</v>
      </c>
      <c r="I23" s="134" t="s">
        <v>2</v>
      </c>
      <c r="J23" s="134" t="s">
        <v>2</v>
      </c>
      <c r="K23" s="133" t="s">
        <v>2</v>
      </c>
    </row>
    <row r="24" spans="4:19" ht="13.5" customHeight="1" x14ac:dyDescent="0.2">
      <c r="D24" s="12"/>
      <c r="E24" s="132" t="s">
        <v>9</v>
      </c>
      <c r="F24" s="135" t="s">
        <v>1</v>
      </c>
      <c r="G24" s="794" t="s">
        <v>1</v>
      </c>
      <c r="H24" s="783" t="s">
        <v>62</v>
      </c>
      <c r="I24" s="134" t="s">
        <v>2</v>
      </c>
      <c r="J24" s="134" t="s">
        <v>2</v>
      </c>
      <c r="K24" s="133" t="s">
        <v>2</v>
      </c>
    </row>
    <row r="25" spans="4:19" ht="13.5" customHeight="1" x14ac:dyDescent="0.2">
      <c r="D25" s="12"/>
      <c r="E25" s="132" t="s">
        <v>10</v>
      </c>
      <c r="F25" s="135" t="s">
        <v>1</v>
      </c>
      <c r="G25" s="784" t="s">
        <v>2</v>
      </c>
      <c r="H25" s="134" t="s">
        <v>2</v>
      </c>
      <c r="I25" s="134" t="s">
        <v>2</v>
      </c>
      <c r="J25" s="134" t="s">
        <v>2</v>
      </c>
      <c r="K25" s="133" t="s">
        <v>2</v>
      </c>
    </row>
    <row r="26" spans="4:19" ht="13.5" customHeight="1" x14ac:dyDescent="0.2">
      <c r="D26" s="12"/>
      <c r="E26" s="132" t="s">
        <v>67</v>
      </c>
      <c r="F26" s="133" t="s">
        <v>2</v>
      </c>
      <c r="G26" s="784" t="s">
        <v>2</v>
      </c>
      <c r="H26" s="136" t="s">
        <v>1</v>
      </c>
      <c r="I26" s="134" t="s">
        <v>2</v>
      </c>
      <c r="J26" s="134" t="s">
        <v>2</v>
      </c>
      <c r="K26" s="133" t="s">
        <v>2</v>
      </c>
    </row>
    <row r="27" spans="4:19" ht="13.5" customHeight="1" x14ac:dyDescent="0.2">
      <c r="D27" s="12"/>
      <c r="E27" s="132" t="s">
        <v>11</v>
      </c>
      <c r="F27" s="133" t="s">
        <v>2</v>
      </c>
      <c r="G27" s="794" t="s">
        <v>1</v>
      </c>
      <c r="H27" s="136" t="s">
        <v>1</v>
      </c>
      <c r="I27" s="134" t="s">
        <v>2</v>
      </c>
      <c r="J27" s="134" t="s">
        <v>2</v>
      </c>
      <c r="K27" s="133" t="s">
        <v>2</v>
      </c>
    </row>
    <row r="28" spans="4:19" ht="13.5" customHeight="1" x14ac:dyDescent="0.2">
      <c r="D28" s="12"/>
      <c r="E28" s="132" t="s">
        <v>12</v>
      </c>
      <c r="F28" s="135" t="s">
        <v>1</v>
      </c>
      <c r="G28" s="794" t="s">
        <v>1</v>
      </c>
      <c r="H28" s="136" t="s">
        <v>1</v>
      </c>
      <c r="I28" s="134" t="s">
        <v>2</v>
      </c>
      <c r="J28" s="134" t="s">
        <v>2</v>
      </c>
      <c r="K28" s="133" t="s">
        <v>2</v>
      </c>
    </row>
    <row r="29" spans="4:19" ht="13.5" customHeight="1" x14ac:dyDescent="0.2">
      <c r="D29" s="12"/>
      <c r="E29" s="132" t="s">
        <v>13</v>
      </c>
      <c r="F29" s="133" t="s">
        <v>2</v>
      </c>
      <c r="G29" s="794" t="s">
        <v>1</v>
      </c>
      <c r="H29" s="134" t="s">
        <v>2</v>
      </c>
      <c r="I29" s="134" t="s">
        <v>2</v>
      </c>
      <c r="J29" s="134" t="s">
        <v>2</v>
      </c>
      <c r="K29" s="133" t="s">
        <v>2</v>
      </c>
    </row>
    <row r="30" spans="4:19" ht="13.5" customHeight="1" x14ac:dyDescent="0.2">
      <c r="D30" s="12"/>
      <c r="E30" s="137" t="s">
        <v>46</v>
      </c>
      <c r="F30" s="133" t="s">
        <v>2</v>
      </c>
      <c r="G30" s="784" t="s">
        <v>2</v>
      </c>
      <c r="H30" s="134" t="s">
        <v>2</v>
      </c>
      <c r="I30" s="134" t="s">
        <v>2</v>
      </c>
      <c r="J30" s="134" t="s">
        <v>2</v>
      </c>
      <c r="K30" s="133" t="s">
        <v>2</v>
      </c>
    </row>
    <row r="31" spans="4:19" ht="13.5" customHeight="1" x14ac:dyDescent="0.2">
      <c r="D31" s="12"/>
      <c r="E31" s="132" t="s">
        <v>14</v>
      </c>
      <c r="F31" s="135" t="s">
        <v>1</v>
      </c>
      <c r="G31" s="794" t="s">
        <v>1</v>
      </c>
      <c r="H31" s="136" t="s">
        <v>1</v>
      </c>
      <c r="I31" s="134" t="s">
        <v>2</v>
      </c>
      <c r="J31" s="134" t="s">
        <v>2</v>
      </c>
      <c r="K31" s="133" t="s">
        <v>2</v>
      </c>
      <c r="L31" s="110"/>
      <c r="M31" s="110"/>
      <c r="N31" s="110"/>
      <c r="O31" s="110"/>
      <c r="P31" s="110"/>
      <c r="Q31" s="110"/>
      <c r="R31" s="110"/>
      <c r="S31" s="110"/>
    </row>
    <row r="32" spans="4:19" ht="13.5" customHeight="1" x14ac:dyDescent="0.2">
      <c r="D32" s="12"/>
      <c r="E32" s="132" t="s">
        <v>15</v>
      </c>
      <c r="F32" s="133" t="s">
        <v>2</v>
      </c>
      <c r="G32" s="784" t="s">
        <v>2</v>
      </c>
      <c r="H32" s="134" t="s">
        <v>2</v>
      </c>
      <c r="I32" s="134" t="s">
        <v>2</v>
      </c>
      <c r="J32" s="134" t="s">
        <v>2</v>
      </c>
      <c r="K32" s="133" t="s">
        <v>2</v>
      </c>
      <c r="L32" s="59"/>
      <c r="M32" s="110"/>
      <c r="N32" s="110"/>
      <c r="O32" s="110"/>
      <c r="P32" s="110"/>
      <c r="Q32" s="110"/>
      <c r="R32" s="110"/>
      <c r="S32" s="110"/>
    </row>
    <row r="33" spans="4:19" ht="13.5" customHeight="1" x14ac:dyDescent="0.2">
      <c r="D33" s="12"/>
      <c r="E33" s="132" t="s">
        <v>16</v>
      </c>
      <c r="F33" s="133" t="s">
        <v>2</v>
      </c>
      <c r="G33" s="794" t="s">
        <v>1</v>
      </c>
      <c r="H33" s="136" t="s">
        <v>1</v>
      </c>
      <c r="I33" s="134" t="s">
        <v>2</v>
      </c>
      <c r="J33" s="134" t="s">
        <v>2</v>
      </c>
      <c r="K33" s="133" t="s">
        <v>2</v>
      </c>
      <c r="L33" s="110"/>
      <c r="M33" s="110"/>
      <c r="N33" s="110"/>
      <c r="O33" s="110"/>
      <c r="P33" s="110"/>
      <c r="Q33" s="110"/>
      <c r="R33" s="110"/>
      <c r="S33" s="110"/>
    </row>
    <row r="34" spans="4:19" ht="13.5" customHeight="1" x14ac:dyDescent="0.2">
      <c r="D34" s="12"/>
      <c r="E34" s="132" t="s">
        <v>17</v>
      </c>
      <c r="F34" s="135" t="s">
        <v>1</v>
      </c>
      <c r="G34" s="794" t="s">
        <v>1</v>
      </c>
      <c r="H34" s="134" t="s">
        <v>2</v>
      </c>
      <c r="I34" s="134" t="s">
        <v>2</v>
      </c>
      <c r="J34" s="134" t="s">
        <v>2</v>
      </c>
      <c r="K34" s="133" t="s">
        <v>2</v>
      </c>
    </row>
    <row r="35" spans="4:19" ht="13.5" customHeight="1" x14ac:dyDescent="0.2">
      <c r="D35" s="12"/>
      <c r="E35" s="132" t="s">
        <v>18</v>
      </c>
      <c r="F35" s="133" t="s">
        <v>2</v>
      </c>
      <c r="G35" s="784" t="s">
        <v>2</v>
      </c>
      <c r="H35" s="134" t="s">
        <v>2</v>
      </c>
      <c r="I35" s="134" t="s">
        <v>2</v>
      </c>
      <c r="J35" s="134" t="s">
        <v>2</v>
      </c>
      <c r="K35" s="133" t="s">
        <v>2</v>
      </c>
    </row>
    <row r="36" spans="4:19" ht="13.5" customHeight="1" x14ac:dyDescent="0.2">
      <c r="D36" s="12"/>
      <c r="E36" s="132" t="s">
        <v>36</v>
      </c>
      <c r="F36" s="133" t="s">
        <v>2</v>
      </c>
      <c r="G36" s="784" t="s">
        <v>2</v>
      </c>
      <c r="H36" s="134" t="s">
        <v>2</v>
      </c>
      <c r="I36" s="134" t="s">
        <v>2</v>
      </c>
      <c r="J36" s="134" t="s">
        <v>2</v>
      </c>
      <c r="K36" s="133" t="s">
        <v>2</v>
      </c>
    </row>
    <row r="37" spans="4:19" ht="13.5" customHeight="1" x14ac:dyDescent="0.2">
      <c r="D37" s="12"/>
      <c r="E37" s="132" t="s">
        <v>19</v>
      </c>
      <c r="F37" s="133" t="s">
        <v>2</v>
      </c>
      <c r="G37" s="794" t="s">
        <v>1</v>
      </c>
      <c r="H37" s="136" t="s">
        <v>1</v>
      </c>
      <c r="I37" s="134" t="s">
        <v>2</v>
      </c>
      <c r="J37" s="134" t="s">
        <v>2</v>
      </c>
      <c r="K37" s="133" t="s">
        <v>2</v>
      </c>
    </row>
    <row r="38" spans="4:19" ht="13.5" customHeight="1" x14ac:dyDescent="0.2">
      <c r="D38" s="12"/>
      <c r="E38" s="132" t="s">
        <v>72</v>
      </c>
      <c r="F38" s="133" t="s">
        <v>2</v>
      </c>
      <c r="G38" s="794" t="s">
        <v>1</v>
      </c>
      <c r="H38" s="134" t="s">
        <v>2</v>
      </c>
      <c r="I38" s="134" t="s">
        <v>2</v>
      </c>
      <c r="J38" s="134" t="s">
        <v>2</v>
      </c>
      <c r="K38" s="133" t="s">
        <v>2</v>
      </c>
    </row>
    <row r="39" spans="4:19" ht="13.5" customHeight="1" x14ac:dyDescent="0.2">
      <c r="D39" s="12"/>
      <c r="E39" s="132" t="s">
        <v>21</v>
      </c>
      <c r="F39" s="133" t="s">
        <v>2</v>
      </c>
      <c r="G39" s="784" t="s">
        <v>2</v>
      </c>
      <c r="H39" s="249" t="s">
        <v>1</v>
      </c>
      <c r="I39" s="134" t="s">
        <v>2</v>
      </c>
      <c r="J39" s="134" t="s">
        <v>2</v>
      </c>
      <c r="K39" s="133" t="s">
        <v>2</v>
      </c>
    </row>
    <row r="40" spans="4:19" ht="13.5" customHeight="1" x14ac:dyDescent="0.2">
      <c r="D40" s="12"/>
      <c r="E40" s="132" t="s">
        <v>245</v>
      </c>
      <c r="F40" s="133" t="s">
        <v>2</v>
      </c>
      <c r="G40" s="794" t="s">
        <v>1</v>
      </c>
      <c r="H40" s="134" t="s">
        <v>2</v>
      </c>
      <c r="I40" s="134" t="s">
        <v>2</v>
      </c>
      <c r="J40" s="134" t="s">
        <v>2</v>
      </c>
      <c r="K40" s="133" t="s">
        <v>2</v>
      </c>
    </row>
    <row r="41" spans="4:19" ht="13.5" customHeight="1" x14ac:dyDescent="0.2">
      <c r="D41" s="12"/>
      <c r="E41" s="132" t="s">
        <v>22</v>
      </c>
      <c r="F41" s="133" t="s">
        <v>2</v>
      </c>
      <c r="G41" s="794" t="s">
        <v>1</v>
      </c>
      <c r="H41" s="136" t="s">
        <v>1</v>
      </c>
      <c r="I41" s="134" t="s">
        <v>2</v>
      </c>
      <c r="J41" s="134" t="s">
        <v>2</v>
      </c>
      <c r="K41" s="133" t="s">
        <v>2</v>
      </c>
    </row>
    <row r="42" spans="4:19" ht="13.5" customHeight="1" x14ac:dyDescent="0.2">
      <c r="D42" s="12"/>
      <c r="E42" s="132" t="s">
        <v>23</v>
      </c>
      <c r="F42" s="135" t="s">
        <v>1</v>
      </c>
      <c r="G42" s="794" t="s">
        <v>1</v>
      </c>
      <c r="H42" s="136" t="s">
        <v>1</v>
      </c>
      <c r="I42" s="134" t="s">
        <v>2</v>
      </c>
      <c r="J42" s="134" t="s">
        <v>2</v>
      </c>
      <c r="K42" s="133" t="s">
        <v>2</v>
      </c>
    </row>
    <row r="43" spans="4:19" ht="13.5" customHeight="1" x14ac:dyDescent="0.2">
      <c r="D43" s="12"/>
      <c r="E43" s="132" t="s">
        <v>24</v>
      </c>
      <c r="F43" s="135" t="s">
        <v>1</v>
      </c>
      <c r="G43" s="794" t="s">
        <v>1</v>
      </c>
      <c r="H43" s="136" t="s">
        <v>1</v>
      </c>
      <c r="I43" s="134" t="s">
        <v>2</v>
      </c>
      <c r="J43" s="134" t="s">
        <v>2</v>
      </c>
      <c r="K43" s="133" t="s">
        <v>2</v>
      </c>
    </row>
    <row r="44" spans="4:19" ht="13.5" customHeight="1" x14ac:dyDescent="0.2">
      <c r="D44" s="12"/>
      <c r="E44" s="132" t="s">
        <v>25</v>
      </c>
      <c r="F44" s="133" t="s">
        <v>2</v>
      </c>
      <c r="G44" s="794" t="s">
        <v>1</v>
      </c>
      <c r="H44" s="134" t="s">
        <v>2</v>
      </c>
      <c r="I44" s="134" t="s">
        <v>2</v>
      </c>
      <c r="J44" s="134" t="s">
        <v>2</v>
      </c>
      <c r="K44" s="133" t="s">
        <v>2</v>
      </c>
    </row>
    <row r="45" spans="4:19" ht="13.5" customHeight="1" x14ac:dyDescent="0.2">
      <c r="D45" s="12"/>
      <c r="E45" s="132" t="s">
        <v>35</v>
      </c>
      <c r="F45" s="133" t="s">
        <v>2</v>
      </c>
      <c r="G45" s="794" t="s">
        <v>1</v>
      </c>
      <c r="H45" s="136" t="s">
        <v>1</v>
      </c>
      <c r="I45" s="134" t="s">
        <v>2</v>
      </c>
      <c r="J45" s="134" t="s">
        <v>2</v>
      </c>
      <c r="K45" s="133" t="s">
        <v>2</v>
      </c>
    </row>
    <row r="46" spans="4:19" ht="13.5" customHeight="1" x14ac:dyDescent="0.2">
      <c r="D46" s="12"/>
      <c r="E46" s="132" t="s">
        <v>83</v>
      </c>
      <c r="F46" s="410" t="s">
        <v>88</v>
      </c>
      <c r="G46" s="784" t="s">
        <v>2</v>
      </c>
      <c r="H46" s="410" t="s">
        <v>1</v>
      </c>
      <c r="I46" s="134"/>
      <c r="J46" s="134"/>
      <c r="K46" s="133"/>
      <c r="L46" s="425"/>
    </row>
    <row r="47" spans="4:19" ht="13.5" customHeight="1" x14ac:dyDescent="0.2">
      <c r="D47" s="12"/>
      <c r="E47" s="132" t="s">
        <v>34</v>
      </c>
      <c r="F47" s="133" t="s">
        <v>2</v>
      </c>
      <c r="G47" s="784" t="s">
        <v>2</v>
      </c>
      <c r="H47" s="134" t="s">
        <v>2</v>
      </c>
      <c r="I47" s="134" t="s">
        <v>2</v>
      </c>
      <c r="J47" s="134" t="s">
        <v>2</v>
      </c>
      <c r="K47" s="133" t="s">
        <v>2</v>
      </c>
      <c r="L47" s="425"/>
      <c r="M47" s="4"/>
    </row>
    <row r="48" spans="4:19" ht="13.5" customHeight="1" x14ac:dyDescent="0.2">
      <c r="D48" s="12"/>
      <c r="E48" s="132" t="s">
        <v>26</v>
      </c>
      <c r="F48" s="133" t="s">
        <v>2</v>
      </c>
      <c r="G48" s="784" t="s">
        <v>2</v>
      </c>
      <c r="H48" s="134" t="s">
        <v>2</v>
      </c>
      <c r="I48" s="134" t="s">
        <v>2</v>
      </c>
      <c r="J48" s="134" t="s">
        <v>2</v>
      </c>
      <c r="K48" s="133" t="s">
        <v>2</v>
      </c>
    </row>
    <row r="49" spans="3:11" ht="13.5" customHeight="1" x14ac:dyDescent="0.2">
      <c r="D49" s="12"/>
      <c r="E49" s="132" t="s">
        <v>27</v>
      </c>
      <c r="F49" s="133" t="s">
        <v>2</v>
      </c>
      <c r="G49" s="784" t="s">
        <v>2</v>
      </c>
      <c r="H49" s="134" t="s">
        <v>2</v>
      </c>
      <c r="I49" s="134" t="s">
        <v>2</v>
      </c>
      <c r="J49" s="134" t="s">
        <v>2</v>
      </c>
      <c r="K49" s="133" t="s">
        <v>2</v>
      </c>
    </row>
    <row r="50" spans="3:11" ht="13.5" customHeight="1" x14ac:dyDescent="0.2">
      <c r="D50" s="13"/>
      <c r="E50" s="14" t="s">
        <v>28</v>
      </c>
      <c r="F50" s="113" t="s">
        <v>2</v>
      </c>
      <c r="G50" s="796" t="s">
        <v>2</v>
      </c>
      <c r="H50" s="250" t="s">
        <v>1</v>
      </c>
      <c r="I50" s="169" t="s">
        <v>2</v>
      </c>
      <c r="J50" s="169" t="s">
        <v>2</v>
      </c>
      <c r="K50" s="353" t="s">
        <v>2</v>
      </c>
    </row>
    <row r="51" spans="3:11" ht="15.75" customHeight="1" x14ac:dyDescent="0.2">
      <c r="C51" s="110"/>
      <c r="D51" s="785"/>
      <c r="E51" s="786"/>
      <c r="F51" s="787"/>
      <c r="G51" s="787"/>
      <c r="H51" s="788"/>
      <c r="I51" s="787"/>
      <c r="J51" s="787"/>
      <c r="K51" s="787"/>
    </row>
    <row r="52" spans="3:11" ht="15.75" customHeight="1" x14ac:dyDescent="0.2">
      <c r="C52" s="110"/>
      <c r="D52" s="785"/>
      <c r="E52" s="786"/>
      <c r="F52" s="787"/>
      <c r="G52" s="787"/>
      <c r="H52" s="788"/>
      <c r="I52" s="787"/>
      <c r="J52" s="787"/>
      <c r="K52" s="787"/>
    </row>
    <row r="53" spans="3:11" ht="15.75" customHeight="1" x14ac:dyDescent="0.2">
      <c r="C53" s="110"/>
      <c r="D53" s="785"/>
      <c r="E53" s="786"/>
      <c r="F53" s="787"/>
      <c r="G53" s="787"/>
      <c r="H53" s="788"/>
      <c r="I53" s="787"/>
      <c r="J53" s="787"/>
      <c r="K53" s="787"/>
    </row>
    <row r="54" spans="3:11" ht="15.75" customHeight="1" x14ac:dyDescent="0.2">
      <c r="C54" s="110"/>
      <c r="D54" s="785"/>
      <c r="E54" s="786"/>
      <c r="F54" s="787"/>
      <c r="G54" s="787"/>
      <c r="H54" s="788"/>
      <c r="I54" s="787"/>
      <c r="J54" s="787"/>
      <c r="K54" s="787"/>
    </row>
    <row r="55" spans="3:11" ht="15.75" customHeight="1" x14ac:dyDescent="0.2">
      <c r="C55" s="110"/>
      <c r="D55" s="785"/>
      <c r="E55" s="786"/>
      <c r="F55" s="787"/>
      <c r="G55" s="787"/>
      <c r="H55" s="788"/>
      <c r="I55" s="787"/>
      <c r="J55" s="787"/>
      <c r="K55" s="787"/>
    </row>
    <row r="56" spans="3:11" ht="15.75" customHeight="1" x14ac:dyDescent="0.2">
      <c r="C56" s="110"/>
      <c r="D56" s="785"/>
      <c r="E56" s="786"/>
      <c r="F56" s="787"/>
      <c r="G56" s="787"/>
      <c r="H56" s="788"/>
      <c r="I56" s="787"/>
      <c r="J56" s="787"/>
      <c r="K56" s="787"/>
    </row>
    <row r="57" spans="3:11" ht="15.75" customHeight="1" x14ac:dyDescent="0.2">
      <c r="C57" s="110"/>
      <c r="D57" s="110"/>
      <c r="E57" s="110"/>
      <c r="F57" s="110"/>
      <c r="G57" s="110"/>
      <c r="H57" s="110"/>
      <c r="I57" s="110"/>
      <c r="J57" s="789"/>
      <c r="K57" s="110"/>
    </row>
    <row r="58" spans="3:11" ht="15.75" customHeight="1" x14ac:dyDescent="0.2">
      <c r="C58" s="110"/>
      <c r="D58" s="110"/>
      <c r="E58" s="110"/>
      <c r="F58" s="110"/>
      <c r="G58" s="110"/>
      <c r="H58" s="110"/>
      <c r="I58" s="110"/>
      <c r="J58" s="789"/>
      <c r="K58" s="110"/>
    </row>
    <row r="59" spans="3:11" ht="18" customHeight="1" x14ac:dyDescent="0.2">
      <c r="C59" s="4"/>
      <c r="D59" s="16"/>
      <c r="E59" s="16"/>
      <c r="F59" s="16"/>
      <c r="G59" s="16"/>
      <c r="H59" s="16"/>
      <c r="I59" s="16"/>
      <c r="J59" s="16"/>
      <c r="K59" s="16"/>
    </row>
    <row r="60" spans="3:11" ht="12" customHeight="1" x14ac:dyDescent="0.2">
      <c r="C60" s="4"/>
      <c r="D60" s="4"/>
      <c r="E60" s="4"/>
      <c r="F60" s="4"/>
      <c r="G60" s="4"/>
      <c r="H60" s="4"/>
      <c r="I60" s="4"/>
      <c r="J60" s="4"/>
      <c r="K60" s="4"/>
    </row>
    <row r="61" spans="3:11" ht="15.75" customHeight="1" x14ac:dyDescent="0.2">
      <c r="D61" s="17"/>
      <c r="E61" s="17"/>
      <c r="F61" s="17"/>
      <c r="G61" s="17"/>
      <c r="H61" s="17"/>
      <c r="I61" s="17"/>
      <c r="J61" s="17"/>
      <c r="K61" s="17"/>
    </row>
    <row r="62" spans="3:11" ht="18" customHeight="1" x14ac:dyDescent="0.2">
      <c r="C62" s="3" t="s">
        <v>246</v>
      </c>
      <c r="D62" s="110"/>
      <c r="E62" s="110"/>
    </row>
    <row r="63" spans="3:11" ht="6.95" customHeight="1" x14ac:dyDescent="0.2">
      <c r="G63" s="110"/>
      <c r="H63" s="110"/>
      <c r="I63" s="110"/>
      <c r="J63" s="110"/>
    </row>
    <row r="64" spans="3:11" ht="33.75" customHeight="1" x14ac:dyDescent="0.2">
      <c r="C64" s="4"/>
      <c r="D64" s="5" t="s">
        <v>237</v>
      </c>
      <c r="E64" s="6"/>
      <c r="F64" s="7" t="s">
        <v>238</v>
      </c>
      <c r="G64" s="7" t="s">
        <v>239</v>
      </c>
      <c r="H64" s="7" t="s">
        <v>240</v>
      </c>
      <c r="I64" s="7" t="s">
        <v>241</v>
      </c>
      <c r="J64" s="7" t="s">
        <v>242</v>
      </c>
      <c r="K64" s="7" t="s">
        <v>243</v>
      </c>
    </row>
    <row r="65" spans="4:12" ht="15.95" customHeight="1" x14ac:dyDescent="0.2">
      <c r="D65" s="11"/>
      <c r="E65" s="790" t="s">
        <v>29</v>
      </c>
      <c r="F65" s="131" t="s">
        <v>2</v>
      </c>
      <c r="G65" s="797" t="s">
        <v>2</v>
      </c>
      <c r="H65" s="791" t="s">
        <v>2</v>
      </c>
      <c r="I65" s="130" t="s">
        <v>2</v>
      </c>
      <c r="J65" s="130" t="s">
        <v>2</v>
      </c>
      <c r="K65" s="131" t="s">
        <v>2</v>
      </c>
    </row>
    <row r="66" spans="4:12" ht="15.95" customHeight="1" x14ac:dyDescent="0.2">
      <c r="D66" s="12"/>
      <c r="E66" s="792" t="s">
        <v>30</v>
      </c>
      <c r="F66" s="135" t="s">
        <v>1</v>
      </c>
      <c r="G66" s="794" t="s">
        <v>1</v>
      </c>
      <c r="H66" s="212" t="s">
        <v>2</v>
      </c>
      <c r="I66" s="134" t="s">
        <v>2</v>
      </c>
      <c r="J66" s="134" t="s">
        <v>2</v>
      </c>
      <c r="K66" s="133" t="s">
        <v>2</v>
      </c>
    </row>
    <row r="67" spans="4:12" ht="15.95" customHeight="1" x14ac:dyDescent="0.2">
      <c r="D67" s="12"/>
      <c r="E67" s="792" t="s">
        <v>247</v>
      </c>
      <c r="F67" s="135" t="s">
        <v>1</v>
      </c>
      <c r="G67" s="794" t="s">
        <v>1</v>
      </c>
      <c r="H67" s="134" t="s">
        <v>2</v>
      </c>
      <c r="I67" s="134" t="s">
        <v>2</v>
      </c>
      <c r="J67" s="134" t="s">
        <v>2</v>
      </c>
      <c r="K67" s="133" t="s">
        <v>2</v>
      </c>
    </row>
    <row r="68" spans="4:12" ht="15.95" customHeight="1" x14ac:dyDescent="0.2">
      <c r="D68" s="12"/>
      <c r="E68" s="792" t="s">
        <v>44</v>
      </c>
      <c r="F68" s="133" t="s">
        <v>2</v>
      </c>
      <c r="G68" s="794" t="s">
        <v>1</v>
      </c>
      <c r="H68" s="134" t="s">
        <v>2</v>
      </c>
      <c r="I68" s="134" t="s">
        <v>2</v>
      </c>
      <c r="J68" s="134" t="s">
        <v>2</v>
      </c>
      <c r="K68" s="133" t="s">
        <v>2</v>
      </c>
      <c r="L68" s="425"/>
    </row>
    <row r="69" spans="4:12" ht="15.95" customHeight="1" x14ac:dyDescent="0.2">
      <c r="D69" s="12"/>
      <c r="E69" s="792" t="s">
        <v>31</v>
      </c>
      <c r="F69" s="135" t="s">
        <v>1</v>
      </c>
      <c r="G69" s="409" t="s">
        <v>89</v>
      </c>
      <c r="H69" s="134" t="s">
        <v>2</v>
      </c>
      <c r="I69" s="134" t="s">
        <v>2</v>
      </c>
      <c r="J69" s="134" t="s">
        <v>2</v>
      </c>
      <c r="K69" s="133" t="s">
        <v>2</v>
      </c>
      <c r="L69" s="127"/>
    </row>
    <row r="70" spans="4:12" ht="15.95" customHeight="1" x14ac:dyDescent="0.2">
      <c r="D70" s="12"/>
      <c r="E70" s="792" t="s">
        <v>248</v>
      </c>
      <c r="F70" s="133" t="s">
        <v>2</v>
      </c>
      <c r="G70" s="794" t="s">
        <v>1</v>
      </c>
      <c r="H70" s="133" t="s">
        <v>2</v>
      </c>
      <c r="I70" s="134" t="s">
        <v>2</v>
      </c>
      <c r="J70" s="134" t="s">
        <v>2</v>
      </c>
      <c r="K70" s="133" t="s">
        <v>2</v>
      </c>
      <c r="L70" s="425"/>
    </row>
    <row r="71" spans="4:12" ht="15.95" customHeight="1" x14ac:dyDescent="0.2">
      <c r="D71" s="12"/>
      <c r="E71" s="792" t="s">
        <v>50</v>
      </c>
      <c r="F71" s="135" t="s">
        <v>1</v>
      </c>
      <c r="G71" s="794" t="s">
        <v>1</v>
      </c>
      <c r="H71" s="136" t="s">
        <v>1</v>
      </c>
      <c r="I71" s="134" t="s">
        <v>2</v>
      </c>
      <c r="J71" s="134" t="s">
        <v>2</v>
      </c>
      <c r="K71" s="133" t="s">
        <v>2</v>
      </c>
    </row>
    <row r="72" spans="4:12" ht="15.95" customHeight="1" x14ac:dyDescent="0.2">
      <c r="D72" s="12"/>
      <c r="E72" s="792" t="s">
        <v>32</v>
      </c>
      <c r="F72" s="133" t="s">
        <v>2</v>
      </c>
      <c r="G72" s="784" t="s">
        <v>2</v>
      </c>
      <c r="H72" s="136" t="s">
        <v>1</v>
      </c>
      <c r="I72" s="134" t="s">
        <v>2</v>
      </c>
      <c r="J72" s="134" t="s">
        <v>2</v>
      </c>
      <c r="K72" s="133" t="s">
        <v>2</v>
      </c>
    </row>
    <row r="73" spans="4:12" ht="15.95" customHeight="1" x14ac:dyDescent="0.2">
      <c r="D73" s="13"/>
      <c r="E73" s="793" t="s">
        <v>43</v>
      </c>
      <c r="F73" s="113" t="s">
        <v>2</v>
      </c>
      <c r="G73" s="798" t="s">
        <v>1</v>
      </c>
      <c r="H73" s="168" t="s">
        <v>1</v>
      </c>
      <c r="I73" s="15" t="s">
        <v>2</v>
      </c>
      <c r="J73" s="15" t="s">
        <v>2</v>
      </c>
      <c r="K73" s="353" t="s">
        <v>2</v>
      </c>
    </row>
    <row r="74" spans="4:12" ht="15.95" customHeight="1" x14ac:dyDescent="0.2"/>
    <row r="75" spans="4:12" ht="15.95" customHeight="1" x14ac:dyDescent="0.2"/>
    <row r="76" spans="4:12" ht="15.95" customHeight="1" x14ac:dyDescent="0.2">
      <c r="D76" s="191"/>
      <c r="E76" s="110"/>
      <c r="F76" s="110"/>
      <c r="G76" s="110"/>
    </row>
    <row r="77" spans="4:12" ht="15.95" customHeight="1" x14ac:dyDescent="0.2"/>
    <row r="78" spans="4:12" ht="15.95" customHeight="1" x14ac:dyDescent="0.2"/>
    <row r="79" spans="4:12" ht="15.95" customHeight="1" x14ac:dyDescent="0.2"/>
    <row r="80" spans="4:12" ht="15.95" customHeight="1" x14ac:dyDescent="0.2"/>
    <row r="81" spans="3:8" ht="15.95" customHeight="1" x14ac:dyDescent="0.2"/>
    <row r="82" spans="3:8" ht="15.95" customHeight="1" x14ac:dyDescent="0.2"/>
    <row r="83" spans="3:8" ht="15.95" customHeight="1" x14ac:dyDescent="0.2"/>
    <row r="84" spans="3:8" ht="15.95" customHeight="1" x14ac:dyDescent="0.2"/>
    <row r="85" spans="3:8" ht="15.95" customHeight="1" x14ac:dyDescent="0.2"/>
    <row r="86" spans="3:8" ht="15.95" customHeight="1" x14ac:dyDescent="0.2"/>
    <row r="87" spans="3:8" ht="15.95" customHeight="1" x14ac:dyDescent="0.2"/>
    <row r="88" spans="3:8" ht="15.95" customHeight="1" x14ac:dyDescent="0.2"/>
    <row r="89" spans="3:8" ht="15.95" customHeight="1" x14ac:dyDescent="0.2"/>
    <row r="90" spans="3:8" ht="15.95" customHeight="1" x14ac:dyDescent="0.2"/>
    <row r="91" spans="3:8" ht="15.95" customHeight="1" x14ac:dyDescent="0.2"/>
    <row r="92" spans="3:8" ht="15.95" customHeight="1" x14ac:dyDescent="0.2"/>
    <row r="93" spans="3:8" ht="15.95" customHeight="1" x14ac:dyDescent="0.2"/>
    <row r="94" spans="3:8" ht="15.95" customHeight="1" x14ac:dyDescent="0.2"/>
    <row r="95" spans="3:8" ht="15.95" customHeight="1" x14ac:dyDescent="0.2"/>
    <row r="96" spans="3:8" ht="15.95" customHeight="1" x14ac:dyDescent="0.2">
      <c r="C96" s="110"/>
      <c r="D96" s="110"/>
      <c r="E96" s="110"/>
      <c r="F96" s="110"/>
      <c r="G96" s="110"/>
      <c r="H96" s="110"/>
    </row>
    <row r="97" spans="3:12" ht="15.95" customHeight="1" x14ac:dyDescent="0.2">
      <c r="C97" s="110"/>
      <c r="D97" s="191"/>
      <c r="E97" s="110"/>
      <c r="F97" s="110"/>
      <c r="G97" s="110"/>
      <c r="H97" s="110"/>
    </row>
    <row r="98" spans="3:12" ht="15.95" customHeight="1" x14ac:dyDescent="0.2">
      <c r="C98" s="110"/>
      <c r="D98" s="191"/>
      <c r="E98" s="110"/>
      <c r="F98" s="110"/>
      <c r="G98" s="110"/>
      <c r="H98" s="110"/>
    </row>
    <row r="99" spans="3:12" ht="15.95" customHeight="1" x14ac:dyDescent="0.2">
      <c r="C99" s="110"/>
      <c r="D99" s="110"/>
      <c r="E99" s="110"/>
      <c r="F99" s="110"/>
      <c r="G99" s="110"/>
      <c r="H99" s="110"/>
    </row>
    <row r="100" spans="3:12" ht="15.95" customHeight="1" x14ac:dyDescent="0.2">
      <c r="C100" s="110"/>
      <c r="D100" s="110"/>
      <c r="E100" s="110"/>
      <c r="F100" s="110"/>
      <c r="G100" s="110"/>
      <c r="H100" s="110"/>
    </row>
    <row r="101" spans="3:12" ht="15.95" customHeight="1" x14ac:dyDescent="0.2">
      <c r="C101" s="110"/>
      <c r="D101" s="110"/>
      <c r="E101" s="110"/>
      <c r="F101" s="110"/>
      <c r="G101" s="110"/>
      <c r="H101" s="110"/>
    </row>
    <row r="103" spans="3:12" ht="15.75" customHeight="1" x14ac:dyDescent="0.2">
      <c r="D103" s="4"/>
      <c r="E103" s="4"/>
      <c r="F103" s="4"/>
      <c r="G103" s="4"/>
      <c r="H103" s="4"/>
      <c r="I103" s="4"/>
      <c r="J103" s="4"/>
    </row>
    <row r="104" spans="3:12" ht="11.25" customHeight="1" x14ac:dyDescent="0.2">
      <c r="D104" s="16"/>
      <c r="E104" s="16"/>
      <c r="F104" s="16"/>
      <c r="G104" s="16"/>
      <c r="H104" s="16"/>
      <c r="I104" s="16"/>
      <c r="J104" s="16"/>
      <c r="K104" s="16"/>
      <c r="L104" s="430"/>
    </row>
    <row r="105" spans="3:12" ht="11.25" customHeight="1" x14ac:dyDescent="0.2">
      <c r="D105" s="4"/>
      <c r="E105" s="4"/>
      <c r="F105" s="4"/>
      <c r="G105" s="4"/>
      <c r="H105" s="4"/>
      <c r="I105" s="4"/>
      <c r="J105" s="4"/>
      <c r="K105" s="4"/>
      <c r="L105" s="430"/>
    </row>
    <row r="106" spans="3:12" ht="11.25" customHeight="1" x14ac:dyDescent="0.2">
      <c r="D106" s="17"/>
      <c r="E106" s="17"/>
      <c r="F106" s="17"/>
      <c r="G106" s="17"/>
      <c r="H106" s="17"/>
      <c r="I106" s="17"/>
      <c r="J106" s="17"/>
      <c r="K106" s="17"/>
      <c r="L106" s="430"/>
    </row>
    <row r="107" spans="3:12" ht="15.95" customHeight="1" x14ac:dyDescent="0.2"/>
  </sheetData>
  <pageMargins left="0.6692913385826772" right="0.47244094488188981" top="0.39370078740157483" bottom="0.6692913385826772" header="0.19685039370078741" footer="0.19685039370078741"/>
  <pageSetup paperSize="9" scale="89" fitToHeight="0" orientation="portrait" r:id="rId1"/>
  <headerFooter alignWithMargins="0"/>
  <rowBreaks count="1" manualBreakCount="1">
    <brk id="61" min="2" max="1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485"/>
  <sheetViews>
    <sheetView showGridLines="0" zoomScaleNormal="100" workbookViewId="0"/>
  </sheetViews>
  <sheetFormatPr baseColWidth="10" defaultRowHeight="12.75" x14ac:dyDescent="0.2"/>
  <cols>
    <col min="1" max="1" width="11.42578125" style="414" customWidth="1"/>
    <col min="2" max="2" width="5.7109375" style="414" customWidth="1"/>
    <col min="3" max="4" width="11.28515625" style="83" customWidth="1"/>
    <col min="5" max="5" width="10.7109375" style="83" customWidth="1"/>
    <col min="6" max="8" width="4.140625" style="83" hidden="1" customWidth="1"/>
    <col min="9" max="32" width="3.85546875" style="83" hidden="1" customWidth="1"/>
    <col min="33" max="68" width="3.85546875" style="83" customWidth="1"/>
    <col min="69" max="16384" width="11.42578125" style="83"/>
  </cols>
  <sheetData>
    <row r="1" spans="1:68" ht="15.95" customHeight="1" x14ac:dyDescent="0.2">
      <c r="C1" s="92"/>
      <c r="D1" s="92"/>
      <c r="E1" s="92"/>
      <c r="F1" s="93"/>
      <c r="G1" s="92"/>
      <c r="H1" s="92"/>
      <c r="I1" s="93"/>
      <c r="J1" s="92"/>
      <c r="K1" s="92"/>
      <c r="L1" s="93"/>
      <c r="M1" s="92"/>
      <c r="O1" s="94"/>
      <c r="R1" s="94"/>
    </row>
    <row r="2" spans="1:68" ht="12" customHeight="1" x14ac:dyDescent="0.2">
      <c r="C2" s="95"/>
      <c r="D2" s="95"/>
      <c r="F2" s="96"/>
      <c r="G2" s="95"/>
      <c r="H2" s="95"/>
      <c r="I2" s="96"/>
      <c r="J2" s="95"/>
      <c r="K2" s="95"/>
      <c r="L2" s="96"/>
      <c r="M2" s="92"/>
      <c r="O2" s="94"/>
      <c r="R2" s="94"/>
    </row>
    <row r="3" spans="1:68" ht="12" customHeight="1" x14ac:dyDescent="0.2">
      <c r="C3" s="95"/>
      <c r="D3" s="95"/>
      <c r="E3" s="95"/>
      <c r="F3" s="96"/>
      <c r="G3" s="95"/>
      <c r="H3" s="95"/>
      <c r="I3" s="96"/>
      <c r="J3" s="95"/>
      <c r="K3" s="95"/>
      <c r="L3" s="96"/>
      <c r="M3" s="92"/>
      <c r="O3" s="94"/>
      <c r="R3" s="94"/>
    </row>
    <row r="4" spans="1:68" ht="12" customHeight="1" x14ac:dyDescent="0.2">
      <c r="C4" s="95"/>
      <c r="D4" s="95"/>
      <c r="E4" s="95"/>
      <c r="F4" s="96"/>
      <c r="G4" s="95"/>
      <c r="H4" s="95"/>
      <c r="I4" s="96"/>
      <c r="J4" s="95"/>
      <c r="K4" s="95"/>
      <c r="L4" s="96"/>
      <c r="M4" s="92"/>
      <c r="O4" s="94"/>
      <c r="R4" s="94"/>
    </row>
    <row r="5" spans="1:68" ht="19.5" customHeight="1" x14ac:dyDescent="0.2">
      <c r="F5" s="94"/>
      <c r="I5" s="94"/>
      <c r="L5" s="94"/>
      <c r="O5" s="94"/>
      <c r="R5" s="94"/>
    </row>
    <row r="6" spans="1:68" ht="18" customHeight="1" x14ac:dyDescent="0.2">
      <c r="C6" s="434" t="s">
        <v>92</v>
      </c>
    </row>
    <row r="7" spans="1:68" ht="18" customHeight="1" x14ac:dyDescent="0.2">
      <c r="C7" s="435" t="s">
        <v>93</v>
      </c>
      <c r="T7" s="97"/>
      <c r="U7" s="82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7"/>
      <c r="AH7" s="97"/>
      <c r="AI7" s="97"/>
    </row>
    <row r="8" spans="1:68" ht="15.95" customHeight="1" x14ac:dyDescent="0.2">
      <c r="C8" s="26"/>
    </row>
    <row r="9" spans="1:68" ht="15.75" customHeight="1" x14ac:dyDescent="0.2"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</row>
    <row r="10" spans="1:68" ht="6.95" customHeight="1" x14ac:dyDescent="0.2">
      <c r="C10" s="95"/>
      <c r="D10" s="95"/>
      <c r="E10" s="95"/>
      <c r="F10" s="95"/>
      <c r="G10" s="95"/>
      <c r="H10" s="95"/>
      <c r="I10" s="95"/>
      <c r="J10" s="95"/>
      <c r="K10" s="95"/>
      <c r="L10" s="95"/>
      <c r="AF10" s="97"/>
    </row>
    <row r="11" spans="1:68" ht="18" customHeight="1" x14ac:dyDescent="0.2">
      <c r="A11" s="415"/>
      <c r="C11" s="27"/>
      <c r="D11" s="28"/>
      <c r="E11" s="29"/>
      <c r="F11" s="44">
        <v>2005</v>
      </c>
      <c r="G11" s="44"/>
      <c r="H11" s="45"/>
      <c r="I11" s="43">
        <v>2006</v>
      </c>
      <c r="J11" s="44"/>
      <c r="K11" s="45"/>
      <c r="L11" s="43">
        <v>2007</v>
      </c>
      <c r="M11" s="44"/>
      <c r="N11" s="45"/>
      <c r="O11" s="43">
        <v>2008</v>
      </c>
      <c r="P11" s="44"/>
      <c r="Q11" s="45"/>
      <c r="R11" s="43">
        <v>2009</v>
      </c>
      <c r="S11" s="44"/>
      <c r="T11" s="45"/>
      <c r="U11" s="43">
        <v>2010</v>
      </c>
      <c r="V11" s="44"/>
      <c r="W11" s="45"/>
      <c r="X11" s="43">
        <v>2011</v>
      </c>
      <c r="Y11" s="44"/>
      <c r="Z11" s="45"/>
      <c r="AA11" s="43">
        <v>2012</v>
      </c>
      <c r="AB11" s="44"/>
      <c r="AC11" s="45"/>
      <c r="AD11" s="43">
        <v>2013</v>
      </c>
      <c r="AE11" s="44"/>
      <c r="AF11" s="45"/>
      <c r="AG11" s="43">
        <v>2014</v>
      </c>
      <c r="AH11" s="44"/>
      <c r="AI11" s="45"/>
      <c r="AJ11" s="43">
        <v>2015</v>
      </c>
      <c r="AK11" s="44"/>
      <c r="AL11" s="45"/>
      <c r="AM11" s="43">
        <v>2016</v>
      </c>
      <c r="AN11" s="44"/>
      <c r="AO11" s="45"/>
      <c r="AP11" s="43">
        <v>2017</v>
      </c>
      <c r="AQ11" s="44"/>
      <c r="AR11" s="45"/>
      <c r="AS11" s="43">
        <v>2018</v>
      </c>
      <c r="AT11" s="44"/>
      <c r="AU11" s="45"/>
      <c r="AV11" s="43">
        <v>2019</v>
      </c>
      <c r="AW11" s="44"/>
      <c r="AX11" s="45"/>
      <c r="AY11" s="43">
        <v>2020</v>
      </c>
      <c r="AZ11" s="44"/>
      <c r="BA11" s="45"/>
      <c r="BB11" s="43">
        <v>2021</v>
      </c>
      <c r="BC11" s="44"/>
      <c r="BD11" s="45"/>
      <c r="BE11" s="43">
        <v>2022</v>
      </c>
      <c r="BF11" s="44"/>
      <c r="BG11" s="45"/>
      <c r="BH11" s="43">
        <v>2023</v>
      </c>
      <c r="BI11" s="44"/>
      <c r="BJ11" s="45"/>
      <c r="BK11" s="43">
        <v>2024</v>
      </c>
      <c r="BL11" s="44"/>
      <c r="BM11" s="45"/>
      <c r="BN11" s="43">
        <v>2025</v>
      </c>
      <c r="BO11" s="44"/>
      <c r="BP11" s="45"/>
    </row>
    <row r="12" spans="1:68" ht="18" customHeight="1" x14ac:dyDescent="0.2">
      <c r="C12" s="98"/>
      <c r="D12" s="99"/>
      <c r="E12" s="100"/>
      <c r="F12" s="483" t="s">
        <v>126</v>
      </c>
      <c r="G12" s="483" t="s">
        <v>127</v>
      </c>
      <c r="H12" s="483" t="s">
        <v>128</v>
      </c>
      <c r="I12" s="483" t="s">
        <v>126</v>
      </c>
      <c r="J12" s="483" t="s">
        <v>127</v>
      </c>
      <c r="K12" s="483" t="s">
        <v>128</v>
      </c>
      <c r="L12" s="483" t="s">
        <v>126</v>
      </c>
      <c r="M12" s="483" t="s">
        <v>127</v>
      </c>
      <c r="N12" s="483" t="s">
        <v>128</v>
      </c>
      <c r="O12" s="483" t="s">
        <v>126</v>
      </c>
      <c r="P12" s="483" t="s">
        <v>127</v>
      </c>
      <c r="Q12" s="483" t="s">
        <v>128</v>
      </c>
      <c r="R12" s="483" t="s">
        <v>126</v>
      </c>
      <c r="S12" s="483" t="s">
        <v>127</v>
      </c>
      <c r="T12" s="483" t="s">
        <v>128</v>
      </c>
      <c r="U12" s="483" t="s">
        <v>126</v>
      </c>
      <c r="V12" s="483" t="s">
        <v>127</v>
      </c>
      <c r="W12" s="483" t="s">
        <v>128</v>
      </c>
      <c r="X12" s="483" t="s">
        <v>126</v>
      </c>
      <c r="Y12" s="483" t="s">
        <v>127</v>
      </c>
      <c r="Z12" s="483" t="s">
        <v>128</v>
      </c>
      <c r="AA12" s="483" t="s">
        <v>126</v>
      </c>
      <c r="AB12" s="483" t="s">
        <v>127</v>
      </c>
      <c r="AC12" s="483" t="s">
        <v>128</v>
      </c>
      <c r="AD12" s="483" t="s">
        <v>126</v>
      </c>
      <c r="AE12" s="483" t="s">
        <v>127</v>
      </c>
      <c r="AF12" s="483" t="s">
        <v>128</v>
      </c>
      <c r="AG12" s="483" t="s">
        <v>126</v>
      </c>
      <c r="AH12" s="483" t="s">
        <v>127</v>
      </c>
      <c r="AI12" s="483" t="s">
        <v>128</v>
      </c>
      <c r="AJ12" s="483" t="s">
        <v>126</v>
      </c>
      <c r="AK12" s="483" t="s">
        <v>127</v>
      </c>
      <c r="AL12" s="483" t="s">
        <v>128</v>
      </c>
      <c r="AM12" s="483" t="s">
        <v>126</v>
      </c>
      <c r="AN12" s="483" t="s">
        <v>127</v>
      </c>
      <c r="AO12" s="483" t="s">
        <v>128</v>
      </c>
      <c r="AP12" s="483" t="s">
        <v>126</v>
      </c>
      <c r="AQ12" s="483" t="s">
        <v>127</v>
      </c>
      <c r="AR12" s="483" t="s">
        <v>128</v>
      </c>
      <c r="AS12" s="483" t="s">
        <v>126</v>
      </c>
      <c r="AT12" s="483" t="s">
        <v>127</v>
      </c>
      <c r="AU12" s="483" t="s">
        <v>128</v>
      </c>
      <c r="AV12" s="483" t="s">
        <v>126</v>
      </c>
      <c r="AW12" s="483" t="s">
        <v>127</v>
      </c>
      <c r="AX12" s="483" t="s">
        <v>128</v>
      </c>
      <c r="AY12" s="483" t="s">
        <v>126</v>
      </c>
      <c r="AZ12" s="483" t="s">
        <v>127</v>
      </c>
      <c r="BA12" s="483" t="s">
        <v>128</v>
      </c>
      <c r="BB12" s="483" t="s">
        <v>126</v>
      </c>
      <c r="BC12" s="483" t="s">
        <v>127</v>
      </c>
      <c r="BD12" s="483" t="s">
        <v>128</v>
      </c>
      <c r="BE12" s="483" t="s">
        <v>126</v>
      </c>
      <c r="BF12" s="483" t="s">
        <v>127</v>
      </c>
      <c r="BG12" s="483" t="s">
        <v>128</v>
      </c>
      <c r="BH12" s="483" t="s">
        <v>126</v>
      </c>
      <c r="BI12" s="483" t="s">
        <v>127</v>
      </c>
      <c r="BJ12" s="483" t="s">
        <v>128</v>
      </c>
      <c r="BK12" s="483" t="s">
        <v>126</v>
      </c>
      <c r="BL12" s="483" t="s">
        <v>127</v>
      </c>
      <c r="BM12" s="483" t="s">
        <v>128</v>
      </c>
      <c r="BN12" s="483" t="s">
        <v>126</v>
      </c>
      <c r="BO12" s="483" t="s">
        <v>127</v>
      </c>
      <c r="BP12" s="483" t="s">
        <v>128</v>
      </c>
    </row>
    <row r="13" spans="1:68" ht="18" customHeight="1" x14ac:dyDescent="0.2">
      <c r="C13" s="471" t="s">
        <v>120</v>
      </c>
      <c r="D13" s="472"/>
      <c r="E13" s="473"/>
      <c r="F13" s="50">
        <v>504</v>
      </c>
      <c r="G13" s="51" t="s">
        <v>2</v>
      </c>
      <c r="H13" s="51" t="s">
        <v>2</v>
      </c>
      <c r="I13" s="50">
        <v>466</v>
      </c>
      <c r="J13" s="51" t="s">
        <v>2</v>
      </c>
      <c r="K13" s="51" t="s">
        <v>2</v>
      </c>
      <c r="L13" s="50">
        <v>482</v>
      </c>
      <c r="M13" s="51" t="s">
        <v>2</v>
      </c>
      <c r="N13" s="51" t="s">
        <v>2</v>
      </c>
      <c r="O13" s="50">
        <v>441</v>
      </c>
      <c r="P13" s="51" t="s">
        <v>2</v>
      </c>
      <c r="Q13" s="51" t="s">
        <v>2</v>
      </c>
      <c r="R13" s="50">
        <v>395</v>
      </c>
      <c r="S13" s="51" t="s">
        <v>2</v>
      </c>
      <c r="T13" s="51" t="s">
        <v>2</v>
      </c>
      <c r="U13" s="50">
        <v>404</v>
      </c>
      <c r="V13" s="51" t="s">
        <v>2</v>
      </c>
      <c r="W13" s="51" t="s">
        <v>2</v>
      </c>
      <c r="X13" s="50">
        <v>347</v>
      </c>
      <c r="Y13" s="60">
        <v>338</v>
      </c>
      <c r="Z13" s="60">
        <v>9</v>
      </c>
      <c r="AA13" s="50">
        <v>437</v>
      </c>
      <c r="AB13" s="60">
        <v>427</v>
      </c>
      <c r="AC13" s="60">
        <v>10</v>
      </c>
      <c r="AD13" s="50">
        <v>469</v>
      </c>
      <c r="AE13" s="60">
        <v>451</v>
      </c>
      <c r="AF13" s="60">
        <v>18</v>
      </c>
      <c r="AG13" s="50">
        <v>549</v>
      </c>
      <c r="AH13" s="60">
        <v>529</v>
      </c>
      <c r="AI13" s="60">
        <v>20</v>
      </c>
      <c r="AJ13" s="50">
        <v>517</v>
      </c>
      <c r="AK13" s="60">
        <v>498</v>
      </c>
      <c r="AL13" s="60">
        <v>19</v>
      </c>
      <c r="AM13" s="50">
        <v>461</v>
      </c>
      <c r="AN13" s="60">
        <v>441</v>
      </c>
      <c r="AO13" s="60">
        <v>20</v>
      </c>
      <c r="AP13" s="50">
        <v>457</v>
      </c>
      <c r="AQ13" s="60">
        <v>445</v>
      </c>
      <c r="AR13" s="60">
        <v>12</v>
      </c>
      <c r="AS13" s="50">
        <v>491</v>
      </c>
      <c r="AT13" s="60">
        <v>477</v>
      </c>
      <c r="AU13" s="60">
        <v>14</v>
      </c>
      <c r="AV13" s="50">
        <v>474</v>
      </c>
      <c r="AW13" s="60">
        <v>460</v>
      </c>
      <c r="AX13" s="60">
        <v>14</v>
      </c>
      <c r="AY13" s="50">
        <v>283</v>
      </c>
      <c r="AZ13" s="60">
        <v>271</v>
      </c>
      <c r="BA13" s="60">
        <v>12</v>
      </c>
      <c r="BB13" s="50">
        <v>298</v>
      </c>
      <c r="BC13" s="60">
        <v>293</v>
      </c>
      <c r="BD13" s="60">
        <v>5</v>
      </c>
      <c r="BE13" s="50">
        <v>336</v>
      </c>
      <c r="BF13" s="60">
        <v>327</v>
      </c>
      <c r="BG13" s="60">
        <v>9</v>
      </c>
      <c r="BH13" s="50">
        <v>313</v>
      </c>
      <c r="BI13" s="60">
        <v>312</v>
      </c>
      <c r="BJ13" s="60">
        <v>1</v>
      </c>
      <c r="BK13" s="50">
        <v>314</v>
      </c>
      <c r="BL13" s="60">
        <v>307</v>
      </c>
      <c r="BM13" s="60">
        <v>7</v>
      </c>
      <c r="BN13" s="50">
        <v>369</v>
      </c>
      <c r="BO13" s="60">
        <v>361</v>
      </c>
      <c r="BP13" s="60">
        <v>8</v>
      </c>
    </row>
    <row r="14" spans="1:68" ht="18" customHeight="1" x14ac:dyDescent="0.2">
      <c r="C14" s="474" t="s">
        <v>121</v>
      </c>
      <c r="D14" s="475"/>
      <c r="E14" s="476"/>
      <c r="F14" s="52">
        <v>383</v>
      </c>
      <c r="G14" s="53">
        <v>367</v>
      </c>
      <c r="H14" s="149">
        <v>16</v>
      </c>
      <c r="I14" s="53">
        <v>354</v>
      </c>
      <c r="J14" s="53">
        <v>334</v>
      </c>
      <c r="K14" s="101">
        <v>20</v>
      </c>
      <c r="L14" s="53">
        <v>431</v>
      </c>
      <c r="M14" s="53">
        <v>414</v>
      </c>
      <c r="N14" s="53">
        <v>17</v>
      </c>
      <c r="O14" s="54">
        <v>398</v>
      </c>
      <c r="P14" s="54">
        <v>379</v>
      </c>
      <c r="Q14" s="54">
        <v>19</v>
      </c>
      <c r="R14" s="54">
        <v>359</v>
      </c>
      <c r="S14" s="54">
        <v>345</v>
      </c>
      <c r="T14" s="54">
        <v>14</v>
      </c>
      <c r="U14" s="54">
        <v>389</v>
      </c>
      <c r="V14" s="54">
        <v>377</v>
      </c>
      <c r="W14" s="54">
        <v>12</v>
      </c>
      <c r="X14" s="54">
        <v>330</v>
      </c>
      <c r="Y14" s="54">
        <v>321</v>
      </c>
      <c r="Z14" s="54">
        <v>9</v>
      </c>
      <c r="AA14" s="54">
        <v>403</v>
      </c>
      <c r="AB14" s="54">
        <v>393</v>
      </c>
      <c r="AC14" s="54">
        <v>10</v>
      </c>
      <c r="AD14" s="54">
        <v>430</v>
      </c>
      <c r="AE14" s="54">
        <v>412</v>
      </c>
      <c r="AF14" s="54">
        <v>18</v>
      </c>
      <c r="AG14" s="54">
        <v>498</v>
      </c>
      <c r="AH14" s="54">
        <v>478</v>
      </c>
      <c r="AI14" s="54">
        <v>20</v>
      </c>
      <c r="AJ14" s="54">
        <v>480</v>
      </c>
      <c r="AK14" s="54">
        <v>461</v>
      </c>
      <c r="AL14" s="54">
        <v>19</v>
      </c>
      <c r="AM14" s="54">
        <v>415</v>
      </c>
      <c r="AN14" s="54">
        <v>396</v>
      </c>
      <c r="AO14" s="54">
        <v>19</v>
      </c>
      <c r="AP14" s="54">
        <v>422</v>
      </c>
      <c r="AQ14" s="54">
        <v>412</v>
      </c>
      <c r="AR14" s="54">
        <v>10</v>
      </c>
      <c r="AS14" s="54">
        <v>429</v>
      </c>
      <c r="AT14" s="54">
        <v>415</v>
      </c>
      <c r="AU14" s="54">
        <v>14</v>
      </c>
      <c r="AV14" s="54">
        <v>420</v>
      </c>
      <c r="AW14" s="54">
        <v>406</v>
      </c>
      <c r="AX14" s="54">
        <v>14</v>
      </c>
      <c r="AY14" s="54">
        <v>262</v>
      </c>
      <c r="AZ14" s="54">
        <v>250</v>
      </c>
      <c r="BA14" s="54">
        <v>12</v>
      </c>
      <c r="BB14" s="54">
        <v>288</v>
      </c>
      <c r="BC14" s="54">
        <v>283</v>
      </c>
      <c r="BD14" s="54">
        <v>5</v>
      </c>
      <c r="BE14" s="54">
        <v>311</v>
      </c>
      <c r="BF14" s="54">
        <v>302</v>
      </c>
      <c r="BG14" s="54">
        <v>9</v>
      </c>
      <c r="BH14" s="54">
        <v>282</v>
      </c>
      <c r="BI14" s="54">
        <v>281</v>
      </c>
      <c r="BJ14" s="54">
        <v>1</v>
      </c>
      <c r="BK14" s="54">
        <v>274</v>
      </c>
      <c r="BL14" s="54">
        <v>267</v>
      </c>
      <c r="BM14" s="54">
        <v>7</v>
      </c>
      <c r="BN14" s="54">
        <v>305</v>
      </c>
      <c r="BO14" s="54">
        <v>297</v>
      </c>
      <c r="BP14" s="54">
        <v>8</v>
      </c>
    </row>
    <row r="15" spans="1:68" ht="18" customHeight="1" x14ac:dyDescent="0.2">
      <c r="C15" s="477" t="s">
        <v>122</v>
      </c>
      <c r="D15" s="431"/>
      <c r="E15" s="431"/>
      <c r="F15" s="55">
        <v>59</v>
      </c>
      <c r="G15" s="56">
        <v>58</v>
      </c>
      <c r="H15" s="55">
        <v>1</v>
      </c>
      <c r="I15" s="55">
        <v>42</v>
      </c>
      <c r="J15" s="55">
        <v>42</v>
      </c>
      <c r="K15" s="55">
        <v>0</v>
      </c>
      <c r="L15" s="55">
        <v>57</v>
      </c>
      <c r="M15" s="55">
        <v>57</v>
      </c>
      <c r="N15" s="55">
        <v>0</v>
      </c>
      <c r="O15" s="55">
        <v>63</v>
      </c>
      <c r="P15" s="55">
        <v>61</v>
      </c>
      <c r="Q15" s="55">
        <v>2</v>
      </c>
      <c r="R15" s="55">
        <v>60</v>
      </c>
      <c r="S15" s="55">
        <v>58</v>
      </c>
      <c r="T15" s="55">
        <v>2</v>
      </c>
      <c r="U15" s="55">
        <v>81</v>
      </c>
      <c r="V15" s="55">
        <v>80</v>
      </c>
      <c r="W15" s="55">
        <v>1</v>
      </c>
      <c r="X15" s="55">
        <v>78</v>
      </c>
      <c r="Y15" s="55">
        <v>76</v>
      </c>
      <c r="Z15" s="55">
        <v>2</v>
      </c>
      <c r="AA15" s="55">
        <v>114</v>
      </c>
      <c r="AB15" s="55">
        <v>113</v>
      </c>
      <c r="AC15" s="55">
        <v>1</v>
      </c>
      <c r="AD15" s="55">
        <v>121</v>
      </c>
      <c r="AE15" s="55">
        <v>121</v>
      </c>
      <c r="AF15" s="55">
        <v>0</v>
      </c>
      <c r="AG15" s="55">
        <v>129</v>
      </c>
      <c r="AH15" s="55">
        <v>128</v>
      </c>
      <c r="AI15" s="55">
        <v>1</v>
      </c>
      <c r="AJ15" s="55">
        <v>168</v>
      </c>
      <c r="AK15" s="55">
        <v>167</v>
      </c>
      <c r="AL15" s="55">
        <v>1</v>
      </c>
      <c r="AM15" s="55">
        <v>122</v>
      </c>
      <c r="AN15" s="55">
        <v>119</v>
      </c>
      <c r="AO15" s="55">
        <v>3</v>
      </c>
      <c r="AP15" s="55">
        <v>169</v>
      </c>
      <c r="AQ15" s="55">
        <v>167</v>
      </c>
      <c r="AR15" s="55">
        <v>2</v>
      </c>
      <c r="AS15" s="55">
        <v>147</v>
      </c>
      <c r="AT15" s="55">
        <v>146</v>
      </c>
      <c r="AU15" s="55">
        <v>1</v>
      </c>
      <c r="AV15" s="55">
        <v>133</v>
      </c>
      <c r="AW15" s="55">
        <v>132</v>
      </c>
      <c r="AX15" s="55">
        <v>1</v>
      </c>
      <c r="AY15" s="55">
        <v>85</v>
      </c>
      <c r="AZ15" s="55">
        <v>82</v>
      </c>
      <c r="BA15" s="55">
        <v>3</v>
      </c>
      <c r="BB15" s="55">
        <v>86</v>
      </c>
      <c r="BC15" s="55">
        <v>85</v>
      </c>
      <c r="BD15" s="55">
        <v>1</v>
      </c>
      <c r="BE15" s="55">
        <v>105</v>
      </c>
      <c r="BF15" s="55">
        <v>104</v>
      </c>
      <c r="BG15" s="55">
        <v>1</v>
      </c>
      <c r="BH15" s="55">
        <v>125</v>
      </c>
      <c r="BI15" s="55">
        <v>125</v>
      </c>
      <c r="BJ15" s="55">
        <v>0</v>
      </c>
      <c r="BK15" s="55">
        <v>108</v>
      </c>
      <c r="BL15" s="55">
        <v>104</v>
      </c>
      <c r="BM15" s="55">
        <v>4</v>
      </c>
      <c r="BN15" s="55">
        <v>106</v>
      </c>
      <c r="BO15" s="55">
        <v>102</v>
      </c>
      <c r="BP15" s="55">
        <v>4</v>
      </c>
    </row>
    <row r="16" spans="1:68" ht="18" customHeight="1" x14ac:dyDescent="0.2">
      <c r="C16" s="478"/>
      <c r="D16" s="466"/>
      <c r="E16" s="412" t="s">
        <v>124</v>
      </c>
      <c r="F16" s="482">
        <f>+G16/G$15</f>
        <v>0.53448275862068961</v>
      </c>
      <c r="G16" s="138">
        <v>31</v>
      </c>
      <c r="H16" s="139" t="s">
        <v>2</v>
      </c>
      <c r="I16" s="432">
        <f>+J16/J$15</f>
        <v>0.45238095238095238</v>
      </c>
      <c r="J16" s="140">
        <v>19</v>
      </c>
      <c r="K16" s="139" t="s">
        <v>2</v>
      </c>
      <c r="L16" s="432">
        <f>+M16/M$15</f>
        <v>0.42105263157894735</v>
      </c>
      <c r="M16" s="140">
        <v>24</v>
      </c>
      <c r="N16" s="139" t="s">
        <v>2</v>
      </c>
      <c r="O16" s="432">
        <f>+P16/P$15</f>
        <v>0.37704918032786883</v>
      </c>
      <c r="P16" s="140">
        <v>23</v>
      </c>
      <c r="Q16" s="139" t="s">
        <v>2</v>
      </c>
      <c r="R16" s="432">
        <f>+S16/S$15</f>
        <v>0.56896551724137934</v>
      </c>
      <c r="S16" s="140">
        <v>33</v>
      </c>
      <c r="T16" s="139" t="s">
        <v>2</v>
      </c>
      <c r="U16" s="432">
        <f>+V16/V$15</f>
        <v>0.45</v>
      </c>
      <c r="V16" s="140">
        <v>36</v>
      </c>
      <c r="W16" s="139" t="s">
        <v>2</v>
      </c>
      <c r="X16" s="432">
        <f>+Y16/Y$15</f>
        <v>0.53947368421052633</v>
      </c>
      <c r="Y16" s="140">
        <v>41</v>
      </c>
      <c r="Z16" s="139" t="s">
        <v>2</v>
      </c>
      <c r="AA16" s="432">
        <f>AB16/AB15</f>
        <v>0.41592920353982299</v>
      </c>
      <c r="AB16" s="140">
        <v>47</v>
      </c>
      <c r="AC16" s="139" t="s">
        <v>2</v>
      </c>
      <c r="AD16" s="432">
        <v>0.38009999999999999</v>
      </c>
      <c r="AE16" s="140">
        <v>46</v>
      </c>
      <c r="AF16" s="139" t="s">
        <v>2</v>
      </c>
      <c r="AG16" s="432">
        <v>0.45</v>
      </c>
      <c r="AH16" s="140">
        <v>58</v>
      </c>
      <c r="AI16" s="139" t="s">
        <v>2</v>
      </c>
      <c r="AJ16" s="432">
        <v>0.33529999999999999</v>
      </c>
      <c r="AK16" s="140">
        <v>56</v>
      </c>
      <c r="AL16" s="139" t="s">
        <v>2</v>
      </c>
      <c r="AM16" s="432">
        <v>0.47889999999999999</v>
      </c>
      <c r="AN16" s="140">
        <v>57</v>
      </c>
      <c r="AO16" s="139" t="s">
        <v>2</v>
      </c>
      <c r="AP16" s="432">
        <v>0.41299999999999998</v>
      </c>
      <c r="AQ16" s="140">
        <v>69</v>
      </c>
      <c r="AR16" s="139" t="s">
        <v>2</v>
      </c>
      <c r="AS16" s="432">
        <v>0.42499999999999999</v>
      </c>
      <c r="AT16" s="140">
        <v>62</v>
      </c>
      <c r="AU16" s="139" t="s">
        <v>2</v>
      </c>
      <c r="AV16" s="432">
        <v>0.45</v>
      </c>
      <c r="AW16" s="140">
        <v>60</v>
      </c>
      <c r="AX16" s="139" t="s">
        <v>2</v>
      </c>
      <c r="AY16" s="432">
        <v>0.41</v>
      </c>
      <c r="AZ16" s="140">
        <v>34</v>
      </c>
      <c r="BA16" s="139" t="s">
        <v>2</v>
      </c>
      <c r="BB16" s="432">
        <v>0.42</v>
      </c>
      <c r="BC16" s="140">
        <v>36</v>
      </c>
      <c r="BD16" s="139" t="s">
        <v>2</v>
      </c>
      <c r="BE16" s="432">
        <v>0.36</v>
      </c>
      <c r="BF16" s="140">
        <v>37</v>
      </c>
      <c r="BG16" s="139" t="s">
        <v>2</v>
      </c>
      <c r="BH16" s="432">
        <v>0.45</v>
      </c>
      <c r="BI16" s="140">
        <v>56</v>
      </c>
      <c r="BJ16" s="139" t="s">
        <v>2</v>
      </c>
      <c r="BK16" s="432">
        <v>0.55800000000000005</v>
      </c>
      <c r="BL16" s="140">
        <v>58</v>
      </c>
      <c r="BM16" s="139" t="s">
        <v>2</v>
      </c>
      <c r="BN16" s="432">
        <v>0.62</v>
      </c>
      <c r="BO16" s="380">
        <v>63</v>
      </c>
      <c r="BP16" s="139" t="s">
        <v>2</v>
      </c>
    </row>
    <row r="17" spans="3:70" ht="18" customHeight="1" x14ac:dyDescent="0.2">
      <c r="C17" s="479"/>
      <c r="D17" s="467"/>
      <c r="E17" s="411" t="s">
        <v>125</v>
      </c>
      <c r="F17" s="481">
        <f>+G17/G$15</f>
        <v>0.27586206896551724</v>
      </c>
      <c r="G17" s="141">
        <v>16</v>
      </c>
      <c r="H17" s="139" t="s">
        <v>2</v>
      </c>
      <c r="I17" s="433">
        <f>+J17/J$15</f>
        <v>0.26190476190476192</v>
      </c>
      <c r="J17" s="142">
        <v>11</v>
      </c>
      <c r="K17" s="139" t="s">
        <v>2</v>
      </c>
      <c r="L17" s="433">
        <f>+M17/M$15</f>
        <v>0.22807017543859648</v>
      </c>
      <c r="M17" s="142">
        <v>13</v>
      </c>
      <c r="N17" s="139" t="s">
        <v>2</v>
      </c>
      <c r="O17" s="433">
        <f>+P17/P$15</f>
        <v>0.26229508196721313</v>
      </c>
      <c r="P17" s="142">
        <v>16</v>
      </c>
      <c r="Q17" s="139" t="s">
        <v>2</v>
      </c>
      <c r="R17" s="433">
        <f>+S17/S$15</f>
        <v>0.29310344827586204</v>
      </c>
      <c r="S17" s="142">
        <v>17</v>
      </c>
      <c r="T17" s="139" t="s">
        <v>2</v>
      </c>
      <c r="U17" s="433">
        <f>+V17/V$15</f>
        <v>0.27500000000000002</v>
      </c>
      <c r="V17" s="142">
        <v>22</v>
      </c>
      <c r="W17" s="139" t="s">
        <v>2</v>
      </c>
      <c r="X17" s="433">
        <f>+Y17/Y$15</f>
        <v>0.30263157894736842</v>
      </c>
      <c r="Y17" s="142">
        <v>23</v>
      </c>
      <c r="Z17" s="139" t="s">
        <v>2</v>
      </c>
      <c r="AA17" s="433">
        <f>AB17/AB15</f>
        <v>0.24778761061946902</v>
      </c>
      <c r="AB17" s="142">
        <v>28</v>
      </c>
      <c r="AC17" s="139" t="s">
        <v>2</v>
      </c>
      <c r="AD17" s="433">
        <v>0.18179999999999999</v>
      </c>
      <c r="AE17" s="142">
        <v>22</v>
      </c>
      <c r="AF17" s="139" t="s">
        <v>2</v>
      </c>
      <c r="AG17" s="433">
        <v>0.25</v>
      </c>
      <c r="AH17" s="142">
        <v>32</v>
      </c>
      <c r="AI17" s="139" t="s">
        <v>2</v>
      </c>
      <c r="AJ17" s="433">
        <v>0.23350000000000001</v>
      </c>
      <c r="AK17" s="142">
        <v>39</v>
      </c>
      <c r="AL17" s="139" t="s">
        <v>2</v>
      </c>
      <c r="AM17" s="433">
        <v>0.27729999999999999</v>
      </c>
      <c r="AN17" s="142">
        <v>33</v>
      </c>
      <c r="AO17" s="139" t="s">
        <v>2</v>
      </c>
      <c r="AP17" s="433">
        <v>0.22800000000000001</v>
      </c>
      <c r="AQ17" s="142">
        <v>38</v>
      </c>
      <c r="AR17" s="139" t="s">
        <v>2</v>
      </c>
      <c r="AS17" s="433">
        <v>0.26</v>
      </c>
      <c r="AT17" s="142">
        <v>38</v>
      </c>
      <c r="AU17" s="139" t="s">
        <v>2</v>
      </c>
      <c r="AV17" s="433">
        <v>0.26500000000000001</v>
      </c>
      <c r="AW17" s="142">
        <v>35</v>
      </c>
      <c r="AX17" s="139" t="s">
        <v>2</v>
      </c>
      <c r="AY17" s="433">
        <v>0.22</v>
      </c>
      <c r="AZ17" s="142">
        <v>18</v>
      </c>
      <c r="BA17" s="139" t="s">
        <v>2</v>
      </c>
      <c r="BB17" s="433">
        <v>0.25</v>
      </c>
      <c r="BC17" s="142">
        <v>21</v>
      </c>
      <c r="BD17" s="139" t="s">
        <v>2</v>
      </c>
      <c r="BE17" s="433">
        <v>0.2</v>
      </c>
      <c r="BF17" s="142">
        <v>21</v>
      </c>
      <c r="BG17" s="139" t="s">
        <v>2</v>
      </c>
      <c r="BH17" s="432">
        <v>0.23</v>
      </c>
      <c r="BI17" s="142">
        <v>29</v>
      </c>
      <c r="BJ17" s="139" t="s">
        <v>2</v>
      </c>
      <c r="BK17" s="432">
        <v>0.192</v>
      </c>
      <c r="BL17" s="142">
        <v>20</v>
      </c>
      <c r="BM17" s="139" t="s">
        <v>2</v>
      </c>
      <c r="BN17" s="432">
        <v>0.26</v>
      </c>
      <c r="BO17" s="381">
        <v>27</v>
      </c>
      <c r="BP17" s="139" t="s">
        <v>2</v>
      </c>
      <c r="BR17" s="192"/>
    </row>
    <row r="18" spans="3:70" ht="18" customHeight="1" x14ac:dyDescent="0.2">
      <c r="C18" s="480" t="s">
        <v>123</v>
      </c>
      <c r="D18" s="444"/>
      <c r="E18" s="445"/>
      <c r="F18" s="57">
        <v>12</v>
      </c>
      <c r="G18" s="58">
        <v>12</v>
      </c>
      <c r="H18" s="58">
        <v>0</v>
      </c>
      <c r="I18" s="58">
        <v>14</v>
      </c>
      <c r="J18" s="58">
        <v>14</v>
      </c>
      <c r="K18" s="58">
        <v>0</v>
      </c>
      <c r="L18" s="58">
        <v>15</v>
      </c>
      <c r="M18" s="58">
        <v>15</v>
      </c>
      <c r="N18" s="58">
        <v>0</v>
      </c>
      <c r="O18" s="58">
        <v>19</v>
      </c>
      <c r="P18" s="58">
        <v>19</v>
      </c>
      <c r="Q18" s="58">
        <v>0</v>
      </c>
      <c r="R18" s="58">
        <v>12</v>
      </c>
      <c r="S18" s="58">
        <v>12</v>
      </c>
      <c r="T18" s="58">
        <v>0</v>
      </c>
      <c r="U18" s="58">
        <v>24</v>
      </c>
      <c r="V18" s="58">
        <v>23</v>
      </c>
      <c r="W18" s="58">
        <v>1</v>
      </c>
      <c r="X18" s="58">
        <v>10</v>
      </c>
      <c r="Y18" s="58">
        <v>10</v>
      </c>
      <c r="Z18" s="58">
        <v>0</v>
      </c>
      <c r="AA18" s="58">
        <v>11</v>
      </c>
      <c r="AB18" s="58">
        <v>10</v>
      </c>
      <c r="AC18" s="58">
        <v>1</v>
      </c>
      <c r="AD18" s="58">
        <v>15</v>
      </c>
      <c r="AE18" s="58">
        <v>15</v>
      </c>
      <c r="AF18" s="58">
        <v>0</v>
      </c>
      <c r="AG18" s="58">
        <v>16</v>
      </c>
      <c r="AH18" s="58">
        <v>14</v>
      </c>
      <c r="AI18" s="58">
        <v>2</v>
      </c>
      <c r="AJ18" s="58">
        <v>10</v>
      </c>
      <c r="AK18" s="58">
        <v>8</v>
      </c>
      <c r="AL18" s="58">
        <v>2</v>
      </c>
      <c r="AM18" s="58">
        <v>19</v>
      </c>
      <c r="AN18" s="58">
        <v>17</v>
      </c>
      <c r="AO18" s="58">
        <v>2</v>
      </c>
      <c r="AP18" s="58">
        <v>19</v>
      </c>
      <c r="AQ18" s="58">
        <v>19</v>
      </c>
      <c r="AR18" s="58">
        <v>0</v>
      </c>
      <c r="AS18" s="58">
        <v>22</v>
      </c>
      <c r="AT18" s="58">
        <v>22</v>
      </c>
      <c r="AU18" s="58">
        <v>0</v>
      </c>
      <c r="AV18" s="58">
        <v>26</v>
      </c>
      <c r="AW18" s="58">
        <v>25</v>
      </c>
      <c r="AX18" s="58">
        <v>1</v>
      </c>
      <c r="AY18" s="58">
        <v>12</v>
      </c>
      <c r="AZ18" s="58">
        <v>11</v>
      </c>
      <c r="BA18" s="58">
        <v>1</v>
      </c>
      <c r="BB18" s="58">
        <v>18</v>
      </c>
      <c r="BC18" s="58">
        <v>17</v>
      </c>
      <c r="BD18" s="58">
        <v>1</v>
      </c>
      <c r="BE18" s="58">
        <v>24</v>
      </c>
      <c r="BF18" s="58">
        <v>24</v>
      </c>
      <c r="BG18" s="58">
        <v>0</v>
      </c>
      <c r="BH18" s="58">
        <v>9</v>
      </c>
      <c r="BI18" s="58">
        <v>9</v>
      </c>
      <c r="BJ18" s="58">
        <v>0</v>
      </c>
      <c r="BK18" s="58">
        <v>20</v>
      </c>
      <c r="BL18" s="58">
        <v>20</v>
      </c>
      <c r="BM18" s="58">
        <v>0</v>
      </c>
      <c r="BN18" s="58">
        <v>14</v>
      </c>
      <c r="BO18" s="58">
        <v>14</v>
      </c>
      <c r="BP18" s="58">
        <v>0</v>
      </c>
      <c r="BR18" s="192"/>
    </row>
    <row r="19" spans="3:70" ht="18" customHeight="1" x14ac:dyDescent="0.2">
      <c r="C19" s="488" t="s">
        <v>129</v>
      </c>
      <c r="D19" s="95"/>
      <c r="E19" s="95"/>
      <c r="F19" s="95"/>
      <c r="G19" s="95"/>
      <c r="H19" s="95"/>
      <c r="I19" s="95"/>
      <c r="J19" s="95"/>
      <c r="K19" s="95"/>
      <c r="L19" s="95"/>
      <c r="AK19" s="122"/>
      <c r="AT19" s="192"/>
    </row>
    <row r="20" spans="3:70" ht="15.75" customHeight="1" x14ac:dyDescent="0.2">
      <c r="C20" s="492" t="s">
        <v>130</v>
      </c>
      <c r="D20" s="95"/>
      <c r="E20" s="95"/>
      <c r="F20" s="95"/>
      <c r="G20" s="95"/>
      <c r="H20" s="95"/>
      <c r="I20" s="95"/>
      <c r="J20" s="95"/>
      <c r="K20" s="95"/>
      <c r="L20" s="95"/>
      <c r="AK20" s="122"/>
      <c r="AT20" s="192"/>
    </row>
    <row r="21" spans="3:70" ht="18" customHeight="1" x14ac:dyDescent="0.2">
      <c r="C21" s="491" t="s">
        <v>131</v>
      </c>
      <c r="D21" s="95"/>
      <c r="E21" s="95"/>
      <c r="F21" s="95"/>
      <c r="G21" s="95"/>
      <c r="H21" s="95"/>
      <c r="I21" s="95"/>
      <c r="J21" s="95"/>
      <c r="K21" s="95"/>
      <c r="L21" s="95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7"/>
      <c r="AK21" s="97"/>
      <c r="AL21" s="97"/>
      <c r="AM21" s="97"/>
      <c r="AN21" s="97"/>
      <c r="AO21" s="97"/>
      <c r="AW21" s="122"/>
      <c r="AX21" s="122"/>
    </row>
    <row r="22" spans="3:70" ht="18" customHeight="1" x14ac:dyDescent="0.2">
      <c r="C22" s="490" t="s">
        <v>132</v>
      </c>
      <c r="D22" s="95"/>
      <c r="E22" s="95"/>
      <c r="F22" s="95"/>
      <c r="G22" s="95"/>
      <c r="H22" s="95"/>
      <c r="I22" s="95"/>
      <c r="J22" s="95"/>
      <c r="K22" s="95"/>
      <c r="L22" s="95"/>
      <c r="AW22" s="122"/>
      <c r="AX22" s="122"/>
    </row>
    <row r="23" spans="3:70" ht="15.95" customHeight="1" x14ac:dyDescent="0.2">
      <c r="C23" s="92"/>
      <c r="D23" s="92"/>
      <c r="E23" s="92"/>
      <c r="F23" s="92"/>
      <c r="G23" s="92"/>
      <c r="H23" s="92"/>
      <c r="I23" s="92"/>
      <c r="J23" s="92"/>
      <c r="K23" s="92"/>
      <c r="L23" s="92"/>
      <c r="AB23" s="97"/>
    </row>
    <row r="24" spans="3:70" ht="15.95" customHeight="1" x14ac:dyDescent="0.2"/>
    <row r="25" spans="3:70" ht="15.95" customHeight="1" x14ac:dyDescent="0.2">
      <c r="E25" s="192"/>
    </row>
    <row r="26" spans="3:70" ht="15.95" customHeight="1" x14ac:dyDescent="0.2">
      <c r="E26" s="192"/>
    </row>
    <row r="27" spans="3:70" ht="15.95" customHeight="1" x14ac:dyDescent="0.2"/>
    <row r="28" spans="3:70" ht="15.95" customHeight="1" x14ac:dyDescent="0.2"/>
    <row r="29" spans="3:70" ht="15.95" customHeight="1" x14ac:dyDescent="0.2"/>
    <row r="30" spans="3:70" ht="15.95" customHeight="1" x14ac:dyDescent="0.2"/>
    <row r="31" spans="3:70" ht="15.95" customHeight="1" x14ac:dyDescent="0.2"/>
    <row r="32" spans="3:70" ht="15.95" customHeight="1" x14ac:dyDescent="0.2"/>
    <row r="33" spans="1:2" ht="15.95" customHeight="1" x14ac:dyDescent="0.2">
      <c r="A33" s="413"/>
      <c r="B33" s="413"/>
    </row>
    <row r="34" spans="1:2" ht="15.95" customHeight="1" x14ac:dyDescent="0.2">
      <c r="A34" s="413"/>
      <c r="B34" s="413"/>
    </row>
    <row r="35" spans="1:2" ht="15.95" customHeight="1" x14ac:dyDescent="0.2">
      <c r="A35" s="413"/>
      <c r="B35" s="413"/>
    </row>
    <row r="36" spans="1:2" ht="15.95" customHeight="1" x14ac:dyDescent="0.2">
      <c r="A36" s="413"/>
      <c r="B36" s="413"/>
    </row>
    <row r="37" spans="1:2" ht="15.95" customHeight="1" x14ac:dyDescent="0.2">
      <c r="A37" s="413"/>
      <c r="B37" s="413"/>
    </row>
    <row r="38" spans="1:2" ht="15.95" customHeight="1" x14ac:dyDescent="0.2">
      <c r="A38" s="413"/>
      <c r="B38" s="413"/>
    </row>
    <row r="39" spans="1:2" ht="15.95" customHeight="1" x14ac:dyDescent="0.2">
      <c r="A39" s="413"/>
      <c r="B39" s="413"/>
    </row>
    <row r="40" spans="1:2" ht="15.95" customHeight="1" x14ac:dyDescent="0.2">
      <c r="A40" s="413"/>
      <c r="B40" s="413"/>
    </row>
    <row r="41" spans="1:2" ht="15.95" customHeight="1" x14ac:dyDescent="0.2">
      <c r="A41" s="413"/>
      <c r="B41" s="413"/>
    </row>
    <row r="42" spans="1:2" ht="15.95" customHeight="1" x14ac:dyDescent="0.2">
      <c r="A42" s="413"/>
      <c r="B42" s="413"/>
    </row>
    <row r="43" spans="1:2" ht="15.95" customHeight="1" x14ac:dyDescent="0.2">
      <c r="A43" s="413"/>
      <c r="B43" s="413"/>
    </row>
    <row r="44" spans="1:2" ht="15.95" customHeight="1" x14ac:dyDescent="0.2">
      <c r="A44" s="413"/>
      <c r="B44" s="413"/>
    </row>
    <row r="45" spans="1:2" ht="15.95" customHeight="1" x14ac:dyDescent="0.2">
      <c r="A45" s="413"/>
      <c r="B45" s="413"/>
    </row>
    <row r="46" spans="1:2" ht="15.95" customHeight="1" x14ac:dyDescent="0.2">
      <c r="A46" s="413"/>
      <c r="B46" s="413"/>
    </row>
    <row r="47" spans="1:2" ht="15.95" customHeight="1" x14ac:dyDescent="0.2">
      <c r="A47" s="413"/>
      <c r="B47" s="413"/>
    </row>
    <row r="48" spans="1:2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</sheetData>
  <phoneticPr fontId="19" type="noConversion"/>
  <pageMargins left="0.39370078740157483" right="0.6692913385826772" top="0.6692913385826772" bottom="0.47244094488188981" header="0" footer="0"/>
  <pageSetup paperSize="9" scale="78" fitToHeight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58"/>
  <sheetViews>
    <sheetView showGridLines="0" zoomScaleNormal="100" workbookViewId="0"/>
  </sheetViews>
  <sheetFormatPr baseColWidth="10" defaultRowHeight="12.75" x14ac:dyDescent="0.2"/>
  <cols>
    <col min="1" max="1" width="11.42578125" style="414" customWidth="1"/>
    <col min="2" max="2" width="5.7109375" style="414" customWidth="1"/>
    <col min="3" max="3" width="4.28515625" style="19" customWidth="1"/>
    <col min="4" max="4" width="1.5703125" style="19" customWidth="1"/>
    <col min="5" max="5" width="9.7109375" style="19" customWidth="1"/>
    <col min="6" max="6" width="9.5703125" style="19" customWidth="1"/>
    <col min="7" max="7" width="10.85546875" style="19" customWidth="1"/>
    <col min="8" max="10" width="9.7109375" style="19" customWidth="1"/>
    <col min="11" max="13" width="7.7109375" style="19" customWidth="1"/>
    <col min="14" max="14" width="11.28515625" style="19" customWidth="1"/>
    <col min="15" max="16384" width="11.42578125" style="19"/>
  </cols>
  <sheetData>
    <row r="1" spans="1:31" ht="15.95" customHeight="1" x14ac:dyDescent="0.2"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31" ht="12" customHeight="1" x14ac:dyDescent="0.2"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31" ht="12" customHeight="1" x14ac:dyDescent="0.2"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31" ht="12" customHeight="1" x14ac:dyDescent="0.2">
      <c r="C4" s="20"/>
      <c r="D4" s="20"/>
      <c r="E4" s="20" t="s">
        <v>38</v>
      </c>
      <c r="F4" s="20"/>
      <c r="G4" s="20"/>
      <c r="H4" s="20"/>
      <c r="I4" s="20"/>
      <c r="J4" s="20"/>
      <c r="K4" s="20"/>
      <c r="L4" s="20"/>
      <c r="M4" s="20"/>
    </row>
    <row r="5" spans="1:31" ht="24" customHeight="1" x14ac:dyDescent="0.2"/>
    <row r="6" spans="1:31" ht="18" customHeight="1" x14ac:dyDescent="0.2">
      <c r="C6" s="494" t="s">
        <v>92</v>
      </c>
    </row>
    <row r="7" spans="1:31" ht="18" customHeight="1" x14ac:dyDescent="0.2">
      <c r="C7" s="495" t="s">
        <v>93</v>
      </c>
    </row>
    <row r="8" spans="1:31" ht="9" customHeight="1" x14ac:dyDescent="0.2">
      <c r="C8" s="26"/>
    </row>
    <row r="9" spans="1:31" s="85" customFormat="1" ht="15.95" customHeight="1" x14ac:dyDescent="0.2">
      <c r="A9" s="414"/>
      <c r="B9" s="414"/>
      <c r="C9" s="90"/>
      <c r="D9" s="90"/>
      <c r="E9" s="90"/>
      <c r="F9" s="90"/>
      <c r="G9" s="90"/>
      <c r="H9" s="90"/>
      <c r="I9" s="90"/>
      <c r="J9" s="90"/>
      <c r="K9" s="90"/>
      <c r="L9" s="90"/>
      <c r="AC9" s="116"/>
      <c r="AD9" s="116"/>
      <c r="AE9" s="116"/>
    </row>
    <row r="10" spans="1:31" s="85" customFormat="1" ht="15.75" customHeight="1" x14ac:dyDescent="0.2">
      <c r="A10" s="414"/>
      <c r="B10" s="414"/>
      <c r="C10" s="90"/>
      <c r="D10" s="90"/>
      <c r="E10" s="90"/>
      <c r="F10" s="90"/>
      <c r="G10" s="90"/>
      <c r="H10" s="90"/>
      <c r="I10" s="90"/>
      <c r="J10" s="90"/>
      <c r="K10" s="90"/>
      <c r="L10" s="90"/>
      <c r="AC10" s="116"/>
      <c r="AD10" s="116"/>
      <c r="AE10" s="116"/>
    </row>
    <row r="11" spans="1:31" s="85" customFormat="1" ht="15.75" customHeight="1" x14ac:dyDescent="0.2">
      <c r="A11" s="415"/>
      <c r="B11" s="414"/>
      <c r="D11" s="496" t="s">
        <v>133</v>
      </c>
      <c r="G11" s="143"/>
      <c r="I11" s="90"/>
      <c r="Z11" s="115"/>
      <c r="AA11" s="49"/>
      <c r="AB11" s="84"/>
    </row>
    <row r="12" spans="1:31" s="85" customFormat="1" ht="6.75" customHeight="1" x14ac:dyDescent="0.2">
      <c r="A12" s="414"/>
      <c r="B12" s="414"/>
      <c r="D12" s="104"/>
      <c r="G12" s="274"/>
      <c r="I12" s="90"/>
      <c r="Z12" s="115"/>
      <c r="AA12" s="49"/>
      <c r="AB12" s="84"/>
    </row>
    <row r="13" spans="1:31" s="85" customFormat="1" ht="27" customHeight="1" x14ac:dyDescent="0.2">
      <c r="A13" s="414"/>
      <c r="B13" s="414"/>
      <c r="D13" s="497" t="s">
        <v>134</v>
      </c>
      <c r="E13" s="320"/>
      <c r="F13" s="318"/>
      <c r="G13" s="318"/>
      <c r="H13" s="498" t="s">
        <v>135</v>
      </c>
      <c r="I13" s="273" t="s">
        <v>40</v>
      </c>
      <c r="J13" s="90"/>
      <c r="M13" s="143"/>
      <c r="N13" s="90"/>
      <c r="AA13" s="115"/>
      <c r="AB13" s="84"/>
      <c r="AC13" s="84"/>
    </row>
    <row r="14" spans="1:31" s="85" customFormat="1" ht="15.95" customHeight="1" x14ac:dyDescent="0.2">
      <c r="A14" s="414"/>
      <c r="B14" s="414"/>
      <c r="D14" s="500" t="s">
        <v>136</v>
      </c>
      <c r="E14" s="321"/>
      <c r="F14" s="38"/>
      <c r="G14" s="39"/>
      <c r="H14" s="189">
        <v>72</v>
      </c>
      <c r="I14" s="188">
        <f>(H14*100)/$H$16</f>
        <v>80.898876404494388</v>
      </c>
      <c r="K14" s="193"/>
      <c r="AA14" s="115"/>
      <c r="AB14" s="84"/>
      <c r="AC14" s="84"/>
    </row>
    <row r="15" spans="1:31" s="85" customFormat="1" ht="15.95" customHeight="1" x14ac:dyDescent="0.2">
      <c r="A15" s="414"/>
      <c r="B15" s="414"/>
      <c r="D15" s="489" t="s">
        <v>137</v>
      </c>
      <c r="E15" s="487"/>
      <c r="F15" s="484"/>
      <c r="G15" s="486"/>
      <c r="H15" s="485">
        <v>17</v>
      </c>
      <c r="I15" s="493">
        <f>(H15*100)/$H$16</f>
        <v>19.101123595505619</v>
      </c>
      <c r="K15" s="193"/>
      <c r="AA15" s="115"/>
      <c r="AB15" s="84"/>
      <c r="AC15" s="84"/>
    </row>
    <row r="16" spans="1:31" s="85" customFormat="1" ht="15.95" customHeight="1" x14ac:dyDescent="0.2">
      <c r="A16" s="414"/>
      <c r="B16" s="414"/>
      <c r="D16" s="499"/>
      <c r="E16" s="501" t="s">
        <v>138</v>
      </c>
      <c r="F16" s="33"/>
      <c r="G16" s="34"/>
      <c r="H16" s="32">
        <f>SUM(H14:H15)</f>
        <v>89</v>
      </c>
      <c r="I16" s="208">
        <f>(H16*100)/$H$16</f>
        <v>100</v>
      </c>
      <c r="J16" s="90"/>
      <c r="L16" s="90"/>
      <c r="M16" s="90"/>
      <c r="N16" s="90"/>
    </row>
    <row r="17" spans="1:17" s="85" customFormat="1" ht="15.75" customHeight="1" x14ac:dyDescent="0.2">
      <c r="A17" s="414"/>
      <c r="B17" s="414"/>
      <c r="D17" s="503" t="s">
        <v>140</v>
      </c>
      <c r="E17" s="90"/>
      <c r="F17" s="90"/>
      <c r="G17" s="90"/>
      <c r="H17" s="90"/>
      <c r="I17" s="90"/>
      <c r="K17" s="90"/>
      <c r="L17" s="90"/>
      <c r="M17" s="90"/>
    </row>
    <row r="18" spans="1:17" s="85" customFormat="1" ht="15.75" customHeight="1" x14ac:dyDescent="0.2">
      <c r="A18" s="414"/>
      <c r="B18" s="414"/>
      <c r="C18" s="90"/>
      <c r="D18" s="504" t="s">
        <v>141</v>
      </c>
      <c r="E18" s="90"/>
      <c r="F18" s="90"/>
      <c r="G18" s="90"/>
      <c r="H18" s="90"/>
      <c r="I18" s="90"/>
      <c r="J18" s="90"/>
      <c r="K18" s="90"/>
      <c r="L18" s="90"/>
    </row>
    <row r="19" spans="1:17" ht="15.75" customHeight="1" x14ac:dyDescent="0.2">
      <c r="D19" s="123"/>
      <c r="E19" s="46"/>
      <c r="F19" s="46"/>
    </row>
    <row r="20" spans="1:17" ht="15.95" customHeight="1" x14ac:dyDescent="0.2">
      <c r="D20" s="502" t="s">
        <v>139</v>
      </c>
      <c r="E20" s="20"/>
      <c r="F20" s="20"/>
      <c r="G20" s="20"/>
    </row>
    <row r="21" spans="1:17" ht="6.75" customHeight="1" x14ac:dyDescent="0.2">
      <c r="D21" s="282"/>
      <c r="E21" s="280"/>
      <c r="F21" s="280"/>
      <c r="G21" s="280"/>
    </row>
    <row r="22" spans="1:17" ht="27" customHeight="1" x14ac:dyDescent="0.2">
      <c r="C22" s="281"/>
      <c r="D22" s="512" t="s">
        <v>142</v>
      </c>
      <c r="E22" s="511"/>
      <c r="F22" s="511"/>
      <c r="G22" s="513"/>
      <c r="H22" s="514" t="s">
        <v>135</v>
      </c>
      <c r="I22" s="80" t="s">
        <v>40</v>
      </c>
      <c r="L22" s="20"/>
      <c r="M22" s="20"/>
    </row>
    <row r="23" spans="1:17" ht="15.75" customHeight="1" x14ac:dyDescent="0.2">
      <c r="D23" s="509"/>
      <c r="E23" s="510" t="s">
        <v>149</v>
      </c>
      <c r="F23" s="510"/>
      <c r="G23" s="508"/>
      <c r="H23" s="199">
        <v>1</v>
      </c>
      <c r="I23" s="505">
        <f>H23*100/$H$30</f>
        <v>1.1235955056179776</v>
      </c>
      <c r="L23" s="20"/>
      <c r="M23" s="20"/>
    </row>
    <row r="24" spans="1:17" ht="15.75" customHeight="1" x14ac:dyDescent="0.2">
      <c r="D24" s="521"/>
      <c r="E24" s="522" t="s">
        <v>143</v>
      </c>
      <c r="F24" s="456"/>
      <c r="G24" s="457"/>
      <c r="H24" s="458">
        <v>0</v>
      </c>
      <c r="I24" s="507">
        <f t="shared" ref="I24:I29" si="0">H24*100/$H$30</f>
        <v>0</v>
      </c>
      <c r="L24" s="20"/>
      <c r="M24" s="20"/>
    </row>
    <row r="25" spans="1:17" ht="15.75" customHeight="1" x14ac:dyDescent="0.2">
      <c r="D25" s="521"/>
      <c r="E25" s="522" t="s">
        <v>144</v>
      </c>
      <c r="F25" s="456"/>
      <c r="G25" s="457"/>
      <c r="H25" s="458">
        <v>7</v>
      </c>
      <c r="I25" s="507">
        <f t="shared" si="0"/>
        <v>7.8651685393258424</v>
      </c>
      <c r="L25" s="20"/>
      <c r="M25" s="20"/>
    </row>
    <row r="26" spans="1:17" ht="15.75" customHeight="1" x14ac:dyDescent="0.2">
      <c r="D26" s="521"/>
      <c r="E26" s="522" t="s">
        <v>145</v>
      </c>
      <c r="F26" s="456"/>
      <c r="G26" s="457"/>
      <c r="H26" s="458">
        <v>28</v>
      </c>
      <c r="I26" s="507">
        <f t="shared" si="0"/>
        <v>31.460674157303369</v>
      </c>
      <c r="K26" s="46"/>
      <c r="L26" s="20"/>
      <c r="M26" s="20"/>
    </row>
    <row r="27" spans="1:17" ht="15.75" customHeight="1" x14ac:dyDescent="0.2">
      <c r="D27" s="521"/>
      <c r="E27" s="522" t="s">
        <v>146</v>
      </c>
      <c r="F27" s="456"/>
      <c r="G27" s="457"/>
      <c r="H27" s="458">
        <v>36</v>
      </c>
      <c r="I27" s="507">
        <f t="shared" si="0"/>
        <v>40.449438202247194</v>
      </c>
      <c r="K27" s="46"/>
      <c r="L27" s="20"/>
      <c r="M27" s="20"/>
    </row>
    <row r="28" spans="1:17" ht="15.75" customHeight="1" x14ac:dyDescent="0.2">
      <c r="D28" s="521"/>
      <c r="E28" s="522" t="s">
        <v>147</v>
      </c>
      <c r="F28" s="456"/>
      <c r="G28" s="457"/>
      <c r="H28" s="458">
        <v>15</v>
      </c>
      <c r="I28" s="507">
        <f t="shared" si="0"/>
        <v>16.853932584269664</v>
      </c>
      <c r="L28" s="20"/>
      <c r="M28" s="20"/>
    </row>
    <row r="29" spans="1:17" ht="15.75" customHeight="1" x14ac:dyDescent="0.2">
      <c r="D29" s="516"/>
      <c r="E29" s="517" t="s">
        <v>148</v>
      </c>
      <c r="F29" s="200"/>
      <c r="G29" s="201"/>
      <c r="H29" s="180">
        <v>2</v>
      </c>
      <c r="I29" s="278">
        <f t="shared" si="0"/>
        <v>2.2471910112359552</v>
      </c>
      <c r="L29" s="20"/>
      <c r="M29" s="20"/>
    </row>
    <row r="30" spans="1:17" ht="15.75" customHeight="1" x14ac:dyDescent="0.2">
      <c r="D30" s="515"/>
      <c r="E30" s="518" t="s">
        <v>138</v>
      </c>
      <c r="F30" s="69"/>
      <c r="G30" s="35"/>
      <c r="H30" s="32">
        <f>SUM(H23:H29)</f>
        <v>89</v>
      </c>
      <c r="I30" s="279">
        <f>SUM(I23:I29)</f>
        <v>100.00000000000001</v>
      </c>
      <c r="L30" s="20"/>
      <c r="M30" s="20"/>
    </row>
    <row r="31" spans="1:17" ht="15.75" customHeight="1" x14ac:dyDescent="0.2">
      <c r="D31" s="519" t="s">
        <v>140</v>
      </c>
    </row>
    <row r="32" spans="1:17" ht="15.75" customHeight="1" x14ac:dyDescent="0.2">
      <c r="D32" s="520" t="s">
        <v>141</v>
      </c>
      <c r="E32" s="46"/>
      <c r="F32" s="46"/>
      <c r="G32" s="46"/>
      <c r="H32" s="46"/>
      <c r="I32" s="46"/>
      <c r="Q32" s="18"/>
    </row>
    <row r="33" spans="1:19" ht="15.75" customHeight="1" x14ac:dyDescent="0.2">
      <c r="A33" s="413"/>
      <c r="B33" s="413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</row>
    <row r="34" spans="1:19" ht="15.75" customHeight="1" x14ac:dyDescent="0.2">
      <c r="A34" s="413"/>
      <c r="B34" s="413"/>
      <c r="D34" s="540" t="s">
        <v>150</v>
      </c>
      <c r="E34" s="20"/>
      <c r="F34" s="20"/>
      <c r="G34" s="20"/>
      <c r="H34" s="20"/>
      <c r="I34" s="20"/>
      <c r="J34" s="20"/>
      <c r="K34" s="20"/>
      <c r="L34" s="20"/>
      <c r="M34" s="20"/>
    </row>
    <row r="35" spans="1:19" ht="6.75" customHeight="1" x14ac:dyDescent="0.2">
      <c r="A35" s="413"/>
      <c r="B35" s="413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</row>
    <row r="36" spans="1:19" ht="27" customHeight="1" x14ac:dyDescent="0.2">
      <c r="A36" s="413"/>
      <c r="B36" s="413"/>
      <c r="C36" s="20"/>
      <c r="D36" s="293" t="s">
        <v>151</v>
      </c>
      <c r="E36" s="117"/>
      <c r="F36" s="117"/>
      <c r="G36" s="314"/>
      <c r="H36" s="316" t="s">
        <v>152</v>
      </c>
      <c r="I36" s="315" t="s">
        <v>40</v>
      </c>
      <c r="J36" s="46"/>
      <c r="K36" s="46"/>
      <c r="L36" s="46"/>
      <c r="M36" s="46"/>
      <c r="N36" s="46"/>
    </row>
    <row r="37" spans="1:19" ht="15.75" customHeight="1" x14ac:dyDescent="0.2">
      <c r="A37" s="413"/>
      <c r="B37" s="413"/>
      <c r="C37" s="47"/>
      <c r="D37" s="277"/>
      <c r="E37" s="275"/>
      <c r="F37" s="541" t="s">
        <v>138</v>
      </c>
      <c r="G37" s="276"/>
      <c r="H37" s="355">
        <f>SUM(H38:H68)</f>
        <v>89</v>
      </c>
      <c r="I37" s="356">
        <f>SUM(I38:I68)</f>
        <v>99.999999999999929</v>
      </c>
      <c r="J37" s="46"/>
      <c r="K37" s="89"/>
      <c r="L37" s="46"/>
      <c r="M37" s="46"/>
      <c r="N37" s="46"/>
      <c r="O37" s="46"/>
    </row>
    <row r="38" spans="1:19" ht="15.75" customHeight="1" x14ac:dyDescent="0.2">
      <c r="A38" s="413"/>
      <c r="B38" s="413"/>
      <c r="C38" s="20"/>
      <c r="D38" s="354"/>
      <c r="E38" s="465" t="s">
        <v>77</v>
      </c>
      <c r="F38" s="465"/>
      <c r="G38" s="506"/>
      <c r="H38" s="506">
        <v>2</v>
      </c>
      <c r="I38" s="523">
        <f>H38*100/$H$37</f>
        <v>2.2471910112359552</v>
      </c>
      <c r="J38" s="46"/>
      <c r="K38" s="89"/>
      <c r="L38" s="46"/>
      <c r="M38" s="46"/>
      <c r="N38" s="46"/>
      <c r="O38" s="46"/>
    </row>
    <row r="39" spans="1:19" ht="15.75" customHeight="1" x14ac:dyDescent="0.2">
      <c r="A39" s="413"/>
      <c r="B39" s="413"/>
      <c r="C39" s="48"/>
      <c r="D39" s="524"/>
      <c r="E39" s="525" t="s">
        <v>3</v>
      </c>
      <c r="F39" s="525"/>
      <c r="G39" s="526"/>
      <c r="H39" s="526">
        <v>4</v>
      </c>
      <c r="I39" s="527">
        <f>H39*100/$H$37</f>
        <v>4.4943820224719104</v>
      </c>
      <c r="J39" s="46"/>
      <c r="K39" s="46"/>
      <c r="L39" s="46"/>
      <c r="M39" s="46"/>
      <c r="N39" s="46"/>
      <c r="O39" s="46"/>
      <c r="P39" s="46"/>
      <c r="Q39" s="46"/>
      <c r="R39" s="46"/>
      <c r="S39" s="46"/>
    </row>
    <row r="40" spans="1:19" ht="15.75" customHeight="1" x14ac:dyDescent="0.2">
      <c r="A40" s="413"/>
      <c r="B40" s="413"/>
      <c r="C40" s="48"/>
      <c r="D40" s="524"/>
      <c r="E40" s="525" t="s">
        <v>75</v>
      </c>
      <c r="F40" s="525"/>
      <c r="G40" s="528"/>
      <c r="H40" s="529">
        <v>1</v>
      </c>
      <c r="I40" s="530">
        <f t="shared" ref="I40:I68" si="1">H40*100/$H$37</f>
        <v>1.1235955056179776</v>
      </c>
      <c r="J40" s="89"/>
      <c r="K40" s="46"/>
      <c r="L40" s="46"/>
      <c r="M40" s="46"/>
      <c r="N40" s="46"/>
      <c r="O40" s="46"/>
      <c r="P40" s="46"/>
      <c r="Q40" s="46"/>
      <c r="R40" s="46"/>
      <c r="S40" s="46"/>
    </row>
    <row r="41" spans="1:19" ht="15.75" customHeight="1" x14ac:dyDescent="0.2">
      <c r="A41" s="413"/>
      <c r="B41" s="413"/>
      <c r="C41" s="48"/>
      <c r="D41" s="524"/>
      <c r="E41" s="525" t="s">
        <v>69</v>
      </c>
      <c r="F41" s="531"/>
      <c r="G41" s="531"/>
      <c r="H41" s="529">
        <v>1</v>
      </c>
      <c r="I41" s="530">
        <f>H41*100/$H$37</f>
        <v>1.1235955056179776</v>
      </c>
      <c r="J41" s="105"/>
      <c r="L41" s="46"/>
    </row>
    <row r="42" spans="1:19" ht="15.75" customHeight="1" x14ac:dyDescent="0.2">
      <c r="A42" s="413"/>
      <c r="B42" s="413"/>
      <c r="C42" s="48"/>
      <c r="D42" s="532"/>
      <c r="E42" s="525" t="s">
        <v>6</v>
      </c>
      <c r="F42" s="525"/>
      <c r="G42" s="533"/>
      <c r="H42" s="529">
        <v>6</v>
      </c>
      <c r="I42" s="530">
        <f t="shared" si="1"/>
        <v>6.7415730337078648</v>
      </c>
    </row>
    <row r="43" spans="1:19" ht="15.75" customHeight="1" x14ac:dyDescent="0.2">
      <c r="A43" s="413"/>
      <c r="B43" s="413"/>
      <c r="C43" s="48"/>
      <c r="D43" s="532"/>
      <c r="E43" s="525" t="s">
        <v>7</v>
      </c>
      <c r="F43" s="525"/>
      <c r="G43" s="533"/>
      <c r="H43" s="529">
        <v>5</v>
      </c>
      <c r="I43" s="530">
        <f t="shared" si="1"/>
        <v>5.617977528089888</v>
      </c>
    </row>
    <row r="44" spans="1:19" ht="15.75" customHeight="1" x14ac:dyDescent="0.2">
      <c r="A44" s="413"/>
      <c r="B44" s="413"/>
      <c r="C44" s="48"/>
      <c r="D44" s="532"/>
      <c r="E44" s="525" t="s">
        <v>66</v>
      </c>
      <c r="F44" s="525"/>
      <c r="G44" s="533"/>
      <c r="H44" s="529">
        <v>1</v>
      </c>
      <c r="I44" s="530">
        <f t="shared" si="1"/>
        <v>1.1235955056179776</v>
      </c>
    </row>
    <row r="45" spans="1:19" ht="15.75" customHeight="1" x14ac:dyDescent="0.2">
      <c r="A45" s="413"/>
      <c r="B45" s="413"/>
      <c r="C45" s="48"/>
      <c r="D45" s="532"/>
      <c r="E45" s="525" t="s">
        <v>63</v>
      </c>
      <c r="F45" s="525"/>
      <c r="G45" s="534"/>
      <c r="H45" s="529">
        <v>36</v>
      </c>
      <c r="I45" s="530">
        <f t="shared" si="1"/>
        <v>40.449438202247194</v>
      </c>
    </row>
    <row r="46" spans="1:19" ht="15.75" customHeight="1" x14ac:dyDescent="0.2">
      <c r="A46" s="413"/>
      <c r="B46" s="413"/>
      <c r="C46" s="48"/>
      <c r="D46" s="532"/>
      <c r="E46" s="525" t="s">
        <v>56</v>
      </c>
      <c r="F46" s="525"/>
      <c r="G46" s="534"/>
      <c r="H46" s="529">
        <v>1</v>
      </c>
      <c r="I46" s="530">
        <f t="shared" si="1"/>
        <v>1.1235955056179776</v>
      </c>
    </row>
    <row r="47" spans="1:19" ht="15.75" customHeight="1" x14ac:dyDescent="0.2">
      <c r="A47" s="413"/>
      <c r="B47" s="413"/>
      <c r="C47" s="48"/>
      <c r="D47" s="532"/>
      <c r="E47" s="533" t="s">
        <v>10</v>
      </c>
      <c r="F47" s="533"/>
      <c r="G47" s="534"/>
      <c r="H47" s="529">
        <v>1</v>
      </c>
      <c r="I47" s="530">
        <f t="shared" si="1"/>
        <v>1.1235955056179776</v>
      </c>
    </row>
    <row r="48" spans="1:19" ht="15.75" customHeight="1" x14ac:dyDescent="0.2">
      <c r="C48" s="48"/>
      <c r="D48" s="524"/>
      <c r="E48" s="525" t="s">
        <v>11</v>
      </c>
      <c r="F48" s="525"/>
      <c r="G48" s="528"/>
      <c r="H48" s="535">
        <v>1</v>
      </c>
      <c r="I48" s="530">
        <f t="shared" si="1"/>
        <v>1.1235955056179776</v>
      </c>
    </row>
    <row r="49" spans="3:9" ht="15.75" customHeight="1" x14ac:dyDescent="0.2">
      <c r="C49" s="48"/>
      <c r="D49" s="524"/>
      <c r="E49" s="525" t="s">
        <v>13</v>
      </c>
      <c r="F49" s="525"/>
      <c r="G49" s="528"/>
      <c r="H49" s="535">
        <v>1</v>
      </c>
      <c r="I49" s="530">
        <f t="shared" si="1"/>
        <v>1.1235955056179776</v>
      </c>
    </row>
    <row r="50" spans="3:9" ht="15.75" customHeight="1" x14ac:dyDescent="0.2">
      <c r="C50" s="48"/>
      <c r="D50" s="524"/>
      <c r="E50" s="525" t="s">
        <v>15</v>
      </c>
      <c r="F50" s="525"/>
      <c r="G50" s="528"/>
      <c r="H50" s="529">
        <v>1</v>
      </c>
      <c r="I50" s="530">
        <f t="shared" si="1"/>
        <v>1.1235955056179776</v>
      </c>
    </row>
    <row r="51" spans="3:9" ht="15.75" customHeight="1" x14ac:dyDescent="0.2">
      <c r="C51" s="48"/>
      <c r="D51" s="524"/>
      <c r="E51" s="525" t="s">
        <v>16</v>
      </c>
      <c r="F51" s="525"/>
      <c r="G51" s="528"/>
      <c r="H51" s="529">
        <v>2</v>
      </c>
      <c r="I51" s="530">
        <f t="shared" si="1"/>
        <v>2.2471910112359552</v>
      </c>
    </row>
    <row r="52" spans="3:9" ht="15.75" customHeight="1" x14ac:dyDescent="0.2">
      <c r="C52" s="48"/>
      <c r="D52" s="524"/>
      <c r="E52" s="525" t="s">
        <v>70</v>
      </c>
      <c r="F52" s="525"/>
      <c r="G52" s="528"/>
      <c r="H52" s="535">
        <v>2</v>
      </c>
      <c r="I52" s="530">
        <f t="shared" si="1"/>
        <v>2.2471910112359552</v>
      </c>
    </row>
    <row r="53" spans="3:9" ht="15.75" customHeight="1" x14ac:dyDescent="0.2">
      <c r="C53" s="48"/>
      <c r="D53" s="524"/>
      <c r="E53" s="525" t="s">
        <v>60</v>
      </c>
      <c r="F53" s="525"/>
      <c r="G53" s="528"/>
      <c r="H53" s="535">
        <v>1</v>
      </c>
      <c r="I53" s="530">
        <f t="shared" si="1"/>
        <v>1.1235955056179776</v>
      </c>
    </row>
    <row r="54" spans="3:9" ht="15.75" customHeight="1" x14ac:dyDescent="0.2">
      <c r="C54" s="48"/>
      <c r="D54" s="524"/>
      <c r="E54" s="525" t="s">
        <v>57</v>
      </c>
      <c r="F54" s="525"/>
      <c r="G54" s="528"/>
      <c r="H54" s="535">
        <v>1</v>
      </c>
      <c r="I54" s="530">
        <f t="shared" si="1"/>
        <v>1.1235955056179776</v>
      </c>
    </row>
    <row r="55" spans="3:9" ht="15.75" customHeight="1" x14ac:dyDescent="0.2">
      <c r="C55" s="48"/>
      <c r="D55" s="524"/>
      <c r="E55" s="525" t="s">
        <v>76</v>
      </c>
      <c r="F55" s="525"/>
      <c r="G55" s="528"/>
      <c r="H55" s="535">
        <v>1</v>
      </c>
      <c r="I55" s="530">
        <f t="shared" si="1"/>
        <v>1.1235955056179776</v>
      </c>
    </row>
    <row r="56" spans="3:9" ht="15.75" customHeight="1" x14ac:dyDescent="0.2">
      <c r="C56" s="48"/>
      <c r="D56" s="524"/>
      <c r="E56" s="525" t="s">
        <v>17</v>
      </c>
      <c r="F56" s="525"/>
      <c r="G56" s="528"/>
      <c r="H56" s="535">
        <v>4</v>
      </c>
      <c r="I56" s="530">
        <f t="shared" si="1"/>
        <v>4.4943820224719104</v>
      </c>
    </row>
    <row r="57" spans="3:9" ht="15.75" customHeight="1" x14ac:dyDescent="0.2">
      <c r="C57" s="48"/>
      <c r="D57" s="524"/>
      <c r="E57" s="525" t="s">
        <v>71</v>
      </c>
      <c r="F57" s="525"/>
      <c r="G57" s="528"/>
      <c r="H57" s="535">
        <v>1</v>
      </c>
      <c r="I57" s="530">
        <f t="shared" si="1"/>
        <v>1.1235955056179776</v>
      </c>
    </row>
    <row r="58" spans="3:9" ht="15.75" customHeight="1" x14ac:dyDescent="0.2">
      <c r="C58" s="48"/>
      <c r="D58" s="532"/>
      <c r="E58" s="533" t="s">
        <v>68</v>
      </c>
      <c r="F58" s="533"/>
      <c r="G58" s="534"/>
      <c r="H58" s="535">
        <v>1</v>
      </c>
      <c r="I58" s="530">
        <f t="shared" si="1"/>
        <v>1.1235955056179776</v>
      </c>
    </row>
    <row r="59" spans="3:9" ht="15.75" customHeight="1" x14ac:dyDescent="0.2">
      <c r="C59" s="48"/>
      <c r="D59" s="524"/>
      <c r="E59" s="525" t="s">
        <v>74</v>
      </c>
      <c r="F59" s="525"/>
      <c r="G59" s="528"/>
      <c r="H59" s="535">
        <v>2</v>
      </c>
      <c r="I59" s="530">
        <f t="shared" si="1"/>
        <v>2.2471910112359552</v>
      </c>
    </row>
    <row r="60" spans="3:9" ht="15.75" customHeight="1" x14ac:dyDescent="0.2">
      <c r="C60" s="48"/>
      <c r="D60" s="524"/>
      <c r="E60" s="525" t="s">
        <v>20</v>
      </c>
      <c r="F60" s="525"/>
      <c r="G60" s="528"/>
      <c r="H60" s="535">
        <v>1</v>
      </c>
      <c r="I60" s="530">
        <f t="shared" si="1"/>
        <v>1.1235955056179776</v>
      </c>
    </row>
    <row r="61" spans="3:9" ht="15.75" customHeight="1" x14ac:dyDescent="0.2">
      <c r="C61" s="48"/>
      <c r="D61" s="524"/>
      <c r="E61" s="525" t="s">
        <v>22</v>
      </c>
      <c r="F61" s="525"/>
      <c r="G61" s="528"/>
      <c r="H61" s="535">
        <v>3</v>
      </c>
      <c r="I61" s="530">
        <f t="shared" si="1"/>
        <v>3.3707865168539324</v>
      </c>
    </row>
    <row r="62" spans="3:9" ht="15.75" customHeight="1" x14ac:dyDescent="0.2">
      <c r="C62" s="48"/>
      <c r="D62" s="524"/>
      <c r="E62" s="525" t="s">
        <v>23</v>
      </c>
      <c r="F62" s="525"/>
      <c r="G62" s="528"/>
      <c r="H62" s="535">
        <v>1</v>
      </c>
      <c r="I62" s="530">
        <f t="shared" si="1"/>
        <v>1.1235955056179776</v>
      </c>
    </row>
    <row r="63" spans="3:9" ht="15.75" customHeight="1" x14ac:dyDescent="0.2">
      <c r="C63" s="48"/>
      <c r="D63" s="524"/>
      <c r="E63" s="525" t="s">
        <v>24</v>
      </c>
      <c r="F63" s="525"/>
      <c r="G63" s="528"/>
      <c r="H63" s="535">
        <v>1</v>
      </c>
      <c r="I63" s="530">
        <f t="shared" si="1"/>
        <v>1.1235955056179776</v>
      </c>
    </row>
    <row r="64" spans="3:9" ht="15.75" customHeight="1" x14ac:dyDescent="0.2">
      <c r="C64" s="48"/>
      <c r="D64" s="524"/>
      <c r="E64" s="525" t="s">
        <v>78</v>
      </c>
      <c r="F64" s="525"/>
      <c r="G64" s="528"/>
      <c r="H64" s="535">
        <v>1</v>
      </c>
      <c r="I64" s="530">
        <f t="shared" si="1"/>
        <v>1.1235955056179776</v>
      </c>
    </row>
    <row r="65" spans="3:17" ht="15.75" customHeight="1" x14ac:dyDescent="0.2">
      <c r="C65" s="48"/>
      <c r="D65" s="524"/>
      <c r="E65" s="525" t="s">
        <v>25</v>
      </c>
      <c r="F65" s="525"/>
      <c r="G65" s="528"/>
      <c r="H65" s="535">
        <v>1</v>
      </c>
      <c r="I65" s="530">
        <f t="shared" si="1"/>
        <v>1.1235955056179776</v>
      </c>
    </row>
    <row r="66" spans="3:17" ht="15.75" customHeight="1" x14ac:dyDescent="0.2">
      <c r="C66" s="48"/>
      <c r="D66" s="524"/>
      <c r="E66" s="525" t="s">
        <v>34</v>
      </c>
      <c r="F66" s="525"/>
      <c r="G66" s="528"/>
      <c r="H66" s="535">
        <v>2</v>
      </c>
      <c r="I66" s="530">
        <f t="shared" si="1"/>
        <v>2.2471910112359552</v>
      </c>
    </row>
    <row r="67" spans="3:17" ht="15.75" customHeight="1" x14ac:dyDescent="0.2">
      <c r="C67" s="48"/>
      <c r="D67" s="532"/>
      <c r="E67" s="533" t="s">
        <v>58</v>
      </c>
      <c r="F67" s="533"/>
      <c r="G67" s="534"/>
      <c r="H67" s="535">
        <v>1</v>
      </c>
      <c r="I67" s="530">
        <f t="shared" si="1"/>
        <v>1.1235955056179776</v>
      </c>
    </row>
    <row r="68" spans="3:17" ht="15.75" customHeight="1" x14ac:dyDescent="0.2">
      <c r="C68" s="48"/>
      <c r="D68" s="336"/>
      <c r="E68" s="184" t="s">
        <v>28</v>
      </c>
      <c r="F68" s="184"/>
      <c r="G68" s="337"/>
      <c r="H68" s="335">
        <v>2</v>
      </c>
      <c r="I68" s="338">
        <f t="shared" si="1"/>
        <v>2.2471910112359552</v>
      </c>
    </row>
    <row r="69" spans="3:17" ht="15.75" customHeight="1" x14ac:dyDescent="0.2">
      <c r="D69" s="542" t="s">
        <v>140</v>
      </c>
    </row>
    <row r="70" spans="3:17" ht="15.75" customHeight="1" x14ac:dyDescent="0.2">
      <c r="D70" s="543" t="s">
        <v>141</v>
      </c>
    </row>
    <row r="71" spans="3:17" ht="15.75" customHeight="1" x14ac:dyDescent="0.2">
      <c r="D71" s="61"/>
      <c r="E71" s="46"/>
      <c r="F71" s="46"/>
      <c r="G71" s="46"/>
      <c r="H71" s="46"/>
      <c r="I71" s="46"/>
      <c r="Q71" s="18"/>
    </row>
    <row r="72" spans="3:17" ht="15.75" customHeight="1" x14ac:dyDescent="0.2">
      <c r="D72" s="544" t="s">
        <v>153</v>
      </c>
      <c r="E72" s="20"/>
      <c r="F72" s="178"/>
      <c r="G72" s="178"/>
      <c r="H72" s="178"/>
      <c r="I72" s="178"/>
      <c r="J72" s="177"/>
    </row>
    <row r="73" spans="3:17" ht="6.75" customHeight="1" x14ac:dyDescent="0.2">
      <c r="D73" s="120"/>
      <c r="E73" s="118"/>
      <c r="F73" s="178"/>
      <c r="G73" s="178"/>
      <c r="H73" s="178"/>
      <c r="I73" s="178"/>
      <c r="J73" s="177"/>
    </row>
    <row r="74" spans="3:17" ht="45" x14ac:dyDescent="0.2">
      <c r="C74" s="47"/>
      <c r="D74" s="547" t="s">
        <v>154</v>
      </c>
      <c r="E74" s="548"/>
      <c r="F74" s="549"/>
      <c r="G74" s="550" t="s">
        <v>152</v>
      </c>
      <c r="H74" s="545" t="s">
        <v>155</v>
      </c>
      <c r="I74" s="546" t="s">
        <v>156</v>
      </c>
      <c r="J74" s="46"/>
      <c r="L74" s="46"/>
      <c r="M74" s="46"/>
      <c r="N74" s="46"/>
    </row>
    <row r="75" spans="3:17" ht="15.75" customHeight="1" x14ac:dyDescent="0.2">
      <c r="D75" s="551" t="s">
        <v>41</v>
      </c>
      <c r="E75" s="552"/>
      <c r="F75" s="553"/>
      <c r="G75" s="71">
        <v>4</v>
      </c>
      <c r="H75" s="114">
        <f t="shared" ref="H75:H97" si="2">G75*100/$G$98</f>
        <v>11.428571428571429</v>
      </c>
      <c r="I75" s="114">
        <f>G75*100/$H$16</f>
        <v>4.4943820224719104</v>
      </c>
      <c r="K75" s="88"/>
      <c r="L75" s="46"/>
      <c r="M75" s="46"/>
      <c r="N75" s="46"/>
    </row>
    <row r="76" spans="3:17" ht="15.75" customHeight="1" x14ac:dyDescent="0.2">
      <c r="D76" s="555"/>
      <c r="E76" s="556" t="s">
        <v>157</v>
      </c>
      <c r="F76" s="554"/>
      <c r="G76" s="71">
        <v>1</v>
      </c>
      <c r="H76" s="114">
        <f t="shared" si="2"/>
        <v>2.8571428571428572</v>
      </c>
      <c r="I76" s="114">
        <f>G76*100/$H$16</f>
        <v>1.1235955056179776</v>
      </c>
      <c r="K76" s="88"/>
      <c r="L76" s="46"/>
      <c r="M76" s="46"/>
      <c r="N76" s="46"/>
    </row>
    <row r="77" spans="3:17" ht="15.75" customHeight="1" x14ac:dyDescent="0.2">
      <c r="D77" s="558"/>
      <c r="E77" s="559" t="s">
        <v>158</v>
      </c>
      <c r="F77" s="557"/>
      <c r="G77" s="259">
        <v>1</v>
      </c>
      <c r="H77" s="283">
        <f t="shared" si="2"/>
        <v>2.8571428571428572</v>
      </c>
      <c r="I77" s="252">
        <f>G77*100/$H$16</f>
        <v>1.1235955056179776</v>
      </c>
      <c r="K77" s="88"/>
      <c r="L77" s="46"/>
      <c r="M77" s="46"/>
      <c r="N77" s="46"/>
    </row>
    <row r="78" spans="3:17" ht="15.75" customHeight="1" x14ac:dyDescent="0.2">
      <c r="D78" s="555"/>
      <c r="E78" s="556" t="s">
        <v>159</v>
      </c>
      <c r="F78" s="554"/>
      <c r="G78" s="71">
        <v>3</v>
      </c>
      <c r="H78" s="114">
        <f t="shared" si="2"/>
        <v>8.5714285714285712</v>
      </c>
      <c r="I78" s="114">
        <f t="shared" ref="I78:I83" si="3">G78*100/$H$16</f>
        <v>3.3707865168539324</v>
      </c>
      <c r="K78" s="88"/>
      <c r="L78" s="46"/>
      <c r="M78" s="46"/>
      <c r="N78" s="46"/>
    </row>
    <row r="79" spans="3:17" ht="15.75" customHeight="1" x14ac:dyDescent="0.2">
      <c r="D79" s="565"/>
      <c r="E79" s="566" t="s">
        <v>160</v>
      </c>
      <c r="F79" s="564"/>
      <c r="G79" s="259">
        <v>3</v>
      </c>
      <c r="H79" s="283">
        <f t="shared" si="2"/>
        <v>8.5714285714285712</v>
      </c>
      <c r="I79" s="252">
        <f t="shared" si="3"/>
        <v>3.3707865168539324</v>
      </c>
      <c r="K79" s="88"/>
      <c r="L79" s="46"/>
      <c r="M79" s="46"/>
      <c r="N79" s="46"/>
    </row>
    <row r="80" spans="3:17" ht="15.75" customHeight="1" x14ac:dyDescent="0.2">
      <c r="D80" s="560" t="s">
        <v>161</v>
      </c>
      <c r="E80" s="561"/>
      <c r="F80" s="562"/>
      <c r="G80" s="71">
        <v>9</v>
      </c>
      <c r="H80" s="114">
        <f t="shared" si="2"/>
        <v>25.714285714285715</v>
      </c>
      <c r="I80" s="114">
        <f t="shared" si="3"/>
        <v>10.112359550561798</v>
      </c>
      <c r="L80" s="124"/>
    </row>
    <row r="81" spans="3:14" ht="15.75" customHeight="1" x14ac:dyDescent="0.2">
      <c r="D81" s="560"/>
      <c r="E81" s="563" t="s">
        <v>48</v>
      </c>
      <c r="F81" s="562"/>
      <c r="G81" s="71">
        <v>8</v>
      </c>
      <c r="H81" s="114">
        <f t="shared" si="2"/>
        <v>22.857142857142858</v>
      </c>
      <c r="I81" s="114">
        <f t="shared" si="3"/>
        <v>8.9887640449438209</v>
      </c>
      <c r="L81" s="124"/>
      <c r="M81" s="268"/>
    </row>
    <row r="82" spans="3:14" ht="15.75" customHeight="1" x14ac:dyDescent="0.2">
      <c r="C82" s="438"/>
      <c r="D82" s="567"/>
      <c r="E82" s="568" t="s">
        <v>164</v>
      </c>
      <c r="F82" s="539"/>
      <c r="G82" s="360">
        <v>4</v>
      </c>
      <c r="H82" s="536">
        <f t="shared" si="2"/>
        <v>11.428571428571429</v>
      </c>
      <c r="I82" s="536">
        <f t="shared" si="3"/>
        <v>4.4943820224719104</v>
      </c>
      <c r="L82" s="124"/>
      <c r="M82" s="268"/>
    </row>
    <row r="83" spans="3:14" ht="15.75" customHeight="1" x14ac:dyDescent="0.2">
      <c r="D83" s="538"/>
      <c r="E83" s="537" t="s">
        <v>162</v>
      </c>
      <c r="F83" s="585"/>
      <c r="G83" s="586">
        <v>4</v>
      </c>
      <c r="H83" s="587">
        <f t="shared" si="2"/>
        <v>11.428571428571429</v>
      </c>
      <c r="I83" s="588">
        <f t="shared" si="3"/>
        <v>4.4943820224719104</v>
      </c>
      <c r="L83" s="124"/>
      <c r="M83" s="268"/>
    </row>
    <row r="84" spans="3:14" ht="15.75" customHeight="1" x14ac:dyDescent="0.2">
      <c r="D84" s="570"/>
      <c r="E84" s="571" t="s">
        <v>163</v>
      </c>
      <c r="F84" s="569"/>
      <c r="G84" s="71">
        <v>1</v>
      </c>
      <c r="H84" s="160">
        <f t="shared" si="2"/>
        <v>2.8571428571428572</v>
      </c>
      <c r="I84" s="114">
        <f t="shared" ref="I84:I88" si="4">G84*100/$H$16</f>
        <v>1.1235955056179776</v>
      </c>
      <c r="L84" s="124"/>
    </row>
    <row r="85" spans="3:14" ht="15.75" customHeight="1" x14ac:dyDescent="0.2">
      <c r="D85" s="351"/>
      <c r="E85" s="253" t="s">
        <v>79</v>
      </c>
      <c r="F85" s="254"/>
      <c r="G85" s="255">
        <v>1</v>
      </c>
      <c r="H85" s="349">
        <f t="shared" si="2"/>
        <v>2.8571428571428572</v>
      </c>
      <c r="I85" s="349">
        <f t="shared" si="4"/>
        <v>1.1235955056179776</v>
      </c>
      <c r="L85" s="124"/>
    </row>
    <row r="86" spans="3:14" ht="15.75" customHeight="1" x14ac:dyDescent="0.2">
      <c r="D86" s="577" t="s">
        <v>165</v>
      </c>
      <c r="E86" s="572"/>
      <c r="F86" s="573"/>
      <c r="G86" s="72">
        <v>21</v>
      </c>
      <c r="H86" s="114">
        <f t="shared" si="2"/>
        <v>60</v>
      </c>
      <c r="I86" s="114">
        <f t="shared" si="4"/>
        <v>23.59550561797753</v>
      </c>
      <c r="K86" s="159"/>
      <c r="L86" s="46"/>
      <c r="M86" s="46"/>
      <c r="N86" s="46"/>
    </row>
    <row r="87" spans="3:14" ht="15.75" customHeight="1" x14ac:dyDescent="0.2">
      <c r="D87" s="574"/>
      <c r="E87" s="576" t="s">
        <v>166</v>
      </c>
      <c r="F87" s="575"/>
      <c r="G87" s="72">
        <v>21</v>
      </c>
      <c r="H87" s="114">
        <f t="shared" si="2"/>
        <v>60</v>
      </c>
      <c r="I87" s="114">
        <f t="shared" si="4"/>
        <v>23.59550561797753</v>
      </c>
    </row>
    <row r="88" spans="3:14" ht="15.75" customHeight="1" x14ac:dyDescent="0.2">
      <c r="D88" s="580"/>
      <c r="E88" s="578" t="s">
        <v>65</v>
      </c>
      <c r="F88" s="579"/>
      <c r="G88" s="203">
        <v>2</v>
      </c>
      <c r="H88" s="204">
        <f t="shared" si="2"/>
        <v>5.7142857142857144</v>
      </c>
      <c r="I88" s="204">
        <f t="shared" si="4"/>
        <v>2.2471910112359552</v>
      </c>
    </row>
    <row r="89" spans="3:14" ht="15.75" customHeight="1" x14ac:dyDescent="0.2">
      <c r="D89" s="581"/>
      <c r="E89" s="583" t="s">
        <v>53</v>
      </c>
      <c r="F89" s="584"/>
      <c r="G89" s="460">
        <v>2</v>
      </c>
      <c r="H89" s="461">
        <f t="shared" si="2"/>
        <v>5.7142857142857144</v>
      </c>
      <c r="I89" s="461">
        <f t="shared" ref="I89:I95" si="5">G89*100/$H$16</f>
        <v>2.2471910112359552</v>
      </c>
    </row>
    <row r="90" spans="3:14" ht="15.75" customHeight="1" x14ac:dyDescent="0.2">
      <c r="D90" s="459"/>
      <c r="E90" s="463" t="s">
        <v>171</v>
      </c>
      <c r="F90" s="464"/>
      <c r="G90" s="460">
        <v>3</v>
      </c>
      <c r="H90" s="461">
        <f t="shared" si="2"/>
        <v>8.5714285714285712</v>
      </c>
      <c r="I90" s="461">
        <f>G90*100/$H$16</f>
        <v>3.3707865168539324</v>
      </c>
    </row>
    <row r="91" spans="3:14" ht="15.75" customHeight="1" x14ac:dyDescent="0.2">
      <c r="C91" s="438"/>
      <c r="D91" s="462"/>
      <c r="E91" s="463" t="s">
        <v>168</v>
      </c>
      <c r="F91" s="464"/>
      <c r="G91" s="460">
        <v>1</v>
      </c>
      <c r="H91" s="461">
        <f t="shared" si="2"/>
        <v>2.8571428571428572</v>
      </c>
      <c r="I91" s="461">
        <f t="shared" si="5"/>
        <v>1.1235955056179776</v>
      </c>
    </row>
    <row r="92" spans="3:14" ht="15.75" customHeight="1" x14ac:dyDescent="0.2">
      <c r="D92" s="582"/>
      <c r="E92" s="583" t="s">
        <v>167</v>
      </c>
      <c r="F92" s="584"/>
      <c r="G92" s="460">
        <v>5</v>
      </c>
      <c r="H92" s="461">
        <f t="shared" si="2"/>
        <v>14.285714285714286</v>
      </c>
      <c r="I92" s="461">
        <f>G92*100/$H$16</f>
        <v>5.617977528089888</v>
      </c>
    </row>
    <row r="93" spans="3:14" ht="15.75" customHeight="1" x14ac:dyDescent="0.2">
      <c r="C93" s="438"/>
      <c r="D93" s="581"/>
      <c r="E93" s="583" t="s">
        <v>169</v>
      </c>
      <c r="F93" s="584"/>
      <c r="G93" s="460">
        <v>5</v>
      </c>
      <c r="H93" s="461">
        <f t="shared" si="2"/>
        <v>14.285714285714286</v>
      </c>
      <c r="I93" s="461">
        <f t="shared" si="5"/>
        <v>5.617977528089888</v>
      </c>
    </row>
    <row r="94" spans="3:14" ht="15.75" customHeight="1" x14ac:dyDescent="0.2">
      <c r="D94" s="581"/>
      <c r="E94" s="583" t="s">
        <v>170</v>
      </c>
      <c r="F94" s="584"/>
      <c r="G94" s="460">
        <v>1</v>
      </c>
      <c r="H94" s="461">
        <f t="shared" si="2"/>
        <v>2.8571428571428572</v>
      </c>
      <c r="I94" s="461">
        <f t="shared" si="5"/>
        <v>1.1235955056179776</v>
      </c>
    </row>
    <row r="95" spans="3:14" ht="15.75" customHeight="1" x14ac:dyDescent="0.2">
      <c r="D95" s="257"/>
      <c r="E95" s="205" t="s">
        <v>54</v>
      </c>
      <c r="F95" s="206"/>
      <c r="G95" s="203">
        <v>2</v>
      </c>
      <c r="H95" s="284">
        <f t="shared" si="2"/>
        <v>5.7142857142857144</v>
      </c>
      <c r="I95" s="284">
        <f t="shared" si="5"/>
        <v>2.2471910112359552</v>
      </c>
    </row>
    <row r="96" spans="3:14" ht="15.75" customHeight="1" x14ac:dyDescent="0.2">
      <c r="D96" s="256"/>
      <c r="E96" s="361" t="s">
        <v>80</v>
      </c>
      <c r="F96" s="70"/>
      <c r="G96" s="72">
        <v>1</v>
      </c>
      <c r="H96" s="114">
        <f t="shared" si="2"/>
        <v>2.8571428571428572</v>
      </c>
      <c r="I96" s="114">
        <f>G96*100/$H$16</f>
        <v>1.1235955056179776</v>
      </c>
    </row>
    <row r="97" spans="4:10" ht="15.75" customHeight="1" x14ac:dyDescent="0.2">
      <c r="D97" s="357"/>
      <c r="E97" s="358" t="s">
        <v>173</v>
      </c>
      <c r="F97" s="359"/>
      <c r="G97" s="360">
        <v>1</v>
      </c>
      <c r="H97" s="252">
        <f t="shared" si="2"/>
        <v>2.8571428571428572</v>
      </c>
      <c r="I97" s="252">
        <f>G97*100/$H$16</f>
        <v>1.1235955056179776</v>
      </c>
    </row>
    <row r="98" spans="4:10" ht="15.75" customHeight="1" x14ac:dyDescent="0.2">
      <c r="D98" s="597"/>
      <c r="E98" s="598" t="s">
        <v>172</v>
      </c>
      <c r="F98" s="600"/>
      <c r="G98" s="79">
        <f>G75+G80+G86+G96</f>
        <v>35</v>
      </c>
      <c r="H98" s="207">
        <f>H75+H80+H86+H96</f>
        <v>100</v>
      </c>
      <c r="I98" s="207">
        <f>I75+I80+I86+I96</f>
        <v>39.325842696629216</v>
      </c>
    </row>
    <row r="99" spans="4:10" ht="15.75" customHeight="1" x14ac:dyDescent="0.2">
      <c r="D99" s="596" t="s">
        <v>140</v>
      </c>
      <c r="E99" s="595"/>
      <c r="F99" s="595"/>
    </row>
    <row r="100" spans="4:10" ht="15.75" customHeight="1" x14ac:dyDescent="0.2">
      <c r="D100" s="599" t="s">
        <v>141</v>
      </c>
      <c r="E100" s="595"/>
      <c r="F100" s="595"/>
    </row>
    <row r="101" spans="4:10" ht="15.75" customHeight="1" x14ac:dyDescent="0.2">
      <c r="D101" s="123"/>
    </row>
    <row r="102" spans="4:10" ht="15.75" customHeight="1" x14ac:dyDescent="0.2">
      <c r="D102" s="601" t="s">
        <v>252</v>
      </c>
      <c r="E102" s="18"/>
      <c r="F102" s="18"/>
      <c r="G102" s="18"/>
    </row>
    <row r="103" spans="4:10" ht="6.75" customHeight="1" x14ac:dyDescent="0.2">
      <c r="D103" s="104"/>
      <c r="E103" s="18"/>
      <c r="F103" s="18"/>
      <c r="G103" s="18"/>
    </row>
    <row r="104" spans="4:10" ht="27" customHeight="1" x14ac:dyDescent="0.2">
      <c r="D104" s="66"/>
      <c r="E104" s="67"/>
      <c r="F104" s="67"/>
      <c r="G104" s="68"/>
      <c r="H104" s="602" t="s">
        <v>174</v>
      </c>
    </row>
    <row r="105" spans="4:10" ht="15.95" customHeight="1" x14ac:dyDescent="0.2">
      <c r="D105" s="175"/>
      <c r="E105" s="174" t="s">
        <v>175</v>
      </c>
      <c r="F105" s="174"/>
      <c r="G105" s="173"/>
      <c r="H105" s="172">
        <v>5</v>
      </c>
      <c r="J105" s="46"/>
    </row>
    <row r="106" spans="4:10" ht="15.75" customHeight="1" x14ac:dyDescent="0.2">
      <c r="D106" s="660" t="s">
        <v>176</v>
      </c>
      <c r="E106" s="171"/>
      <c r="F106" s="171"/>
      <c r="G106" s="171"/>
      <c r="H106" s="170"/>
      <c r="I106" s="170"/>
      <c r="J106" s="18"/>
    </row>
    <row r="107" spans="4:10" ht="15.75" customHeight="1" x14ac:dyDescent="0.2">
      <c r="D107" s="603" t="s">
        <v>140</v>
      </c>
    </row>
    <row r="108" spans="4:10" ht="15.75" customHeight="1" x14ac:dyDescent="0.2">
      <c r="D108" s="604" t="s">
        <v>141</v>
      </c>
      <c r="E108" s="102"/>
    </row>
    <row r="109" spans="4:10" ht="15.95" customHeight="1" x14ac:dyDescent="0.2"/>
    <row r="110" spans="4:10" ht="15.95" customHeight="1" x14ac:dyDescent="0.2"/>
    <row r="111" spans="4:10" ht="15.95" customHeight="1" x14ac:dyDescent="0.2"/>
    <row r="112" spans="4:10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</sheetData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2" manualBreakCount="2">
    <brk id="33" min="2" max="13" man="1"/>
    <brk id="71" min="2" max="1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18"/>
  <sheetViews>
    <sheetView showGridLines="0" zoomScaleNormal="100" workbookViewId="0"/>
  </sheetViews>
  <sheetFormatPr baseColWidth="10" defaultRowHeight="12.75" x14ac:dyDescent="0.2"/>
  <cols>
    <col min="1" max="1" width="11.42578125" style="414" customWidth="1"/>
    <col min="2" max="2" width="5.7109375" style="414" customWidth="1"/>
    <col min="3" max="3" width="4.28515625" style="19" customWidth="1"/>
    <col min="4" max="4" width="1.5703125" style="19" customWidth="1"/>
    <col min="5" max="6" width="9.5703125" style="19" customWidth="1"/>
    <col min="7" max="7" width="11" style="19" customWidth="1"/>
    <col min="8" max="10" width="9.7109375" style="19" customWidth="1"/>
    <col min="11" max="13" width="7.7109375" style="19" customWidth="1"/>
    <col min="14" max="14" width="11.28515625" style="19" customWidth="1"/>
    <col min="15" max="16384" width="11.42578125" style="19"/>
  </cols>
  <sheetData>
    <row r="1" spans="1:31" ht="15.95" customHeight="1" x14ac:dyDescent="0.2"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31" ht="12" customHeight="1" x14ac:dyDescent="0.2"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31" ht="12" customHeight="1" x14ac:dyDescent="0.2"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31" ht="12" customHeight="1" x14ac:dyDescent="0.2">
      <c r="C4" s="20"/>
      <c r="D4" s="20"/>
      <c r="E4" s="20" t="s">
        <v>38</v>
      </c>
      <c r="F4" s="20"/>
      <c r="G4" s="20"/>
      <c r="H4" s="20"/>
      <c r="I4" s="20"/>
      <c r="J4" s="20"/>
      <c r="K4" s="20"/>
      <c r="L4" s="20"/>
      <c r="M4" s="20"/>
    </row>
    <row r="5" spans="1:31" ht="24" customHeight="1" x14ac:dyDescent="0.2"/>
    <row r="6" spans="1:31" ht="18" customHeight="1" x14ac:dyDescent="0.2">
      <c r="C6" s="605" t="s">
        <v>92</v>
      </c>
    </row>
    <row r="7" spans="1:31" ht="18" customHeight="1" x14ac:dyDescent="0.2">
      <c r="C7" s="606" t="s">
        <v>93</v>
      </c>
    </row>
    <row r="8" spans="1:31" ht="9" customHeight="1" x14ac:dyDescent="0.2">
      <c r="C8" s="26"/>
    </row>
    <row r="9" spans="1:31" s="85" customFormat="1" ht="15.95" customHeight="1" x14ac:dyDescent="0.2">
      <c r="A9" s="414"/>
      <c r="B9" s="414"/>
      <c r="C9" s="90"/>
      <c r="D9" s="90"/>
      <c r="E9" s="90"/>
      <c r="F9" s="90"/>
      <c r="G9" s="90"/>
      <c r="H9" s="90"/>
      <c r="I9" s="90"/>
      <c r="J9" s="90"/>
      <c r="K9" s="90"/>
      <c r="L9" s="90"/>
      <c r="AC9" s="116"/>
      <c r="AD9" s="116"/>
      <c r="AE9" s="116"/>
    </row>
    <row r="10" spans="1:31" s="85" customFormat="1" ht="15.75" customHeight="1" x14ac:dyDescent="0.2">
      <c r="A10" s="414"/>
      <c r="B10" s="414"/>
      <c r="C10" s="90"/>
      <c r="D10" s="90"/>
      <c r="E10" s="90"/>
      <c r="F10" s="90"/>
      <c r="G10" s="90"/>
      <c r="H10" s="90"/>
      <c r="I10" s="90"/>
      <c r="J10" s="90"/>
      <c r="K10" s="90"/>
      <c r="L10" s="90"/>
      <c r="AC10" s="116"/>
      <c r="AD10" s="116"/>
      <c r="AE10" s="116"/>
    </row>
    <row r="11" spans="1:31" s="85" customFormat="1" ht="15.95" customHeight="1" x14ac:dyDescent="0.2">
      <c r="A11" s="415"/>
      <c r="B11" s="414"/>
      <c r="D11" s="608" t="s">
        <v>177</v>
      </c>
      <c r="E11" s="607"/>
      <c r="F11" s="607"/>
      <c r="G11" s="607"/>
      <c r="H11" s="607"/>
      <c r="J11" s="193"/>
      <c r="Z11" s="115"/>
      <c r="AA11" s="84"/>
      <c r="AB11" s="84"/>
    </row>
    <row r="12" spans="1:31" s="85" customFormat="1" ht="6.75" customHeight="1" x14ac:dyDescent="0.2">
      <c r="A12" s="414"/>
      <c r="B12" s="414"/>
      <c r="Z12" s="115"/>
      <c r="AA12" s="84"/>
      <c r="AB12" s="84"/>
    </row>
    <row r="13" spans="1:31" s="85" customFormat="1" ht="27" customHeight="1" x14ac:dyDescent="0.2">
      <c r="A13" s="414"/>
      <c r="B13" s="414"/>
      <c r="D13" s="609" t="s">
        <v>134</v>
      </c>
      <c r="E13" s="612"/>
      <c r="F13" s="611"/>
      <c r="G13" s="611"/>
      <c r="H13" s="610" t="s">
        <v>178</v>
      </c>
      <c r="I13" s="317" t="s">
        <v>40</v>
      </c>
      <c r="AA13" s="115"/>
      <c r="AB13" s="84"/>
      <c r="AC13" s="84"/>
    </row>
    <row r="14" spans="1:31" s="85" customFormat="1" ht="15.95" customHeight="1" x14ac:dyDescent="0.2">
      <c r="A14" s="414"/>
      <c r="B14" s="414"/>
      <c r="D14" s="619" t="s">
        <v>179</v>
      </c>
      <c r="E14" s="627"/>
      <c r="F14" s="618"/>
      <c r="G14" s="620"/>
      <c r="H14" s="189">
        <v>9</v>
      </c>
      <c r="I14" s="269">
        <f>(H14*100)/$H$17</f>
        <v>69.230769230769226</v>
      </c>
    </row>
    <row r="15" spans="1:31" s="85" customFormat="1" ht="15.95" customHeight="1" x14ac:dyDescent="0.2">
      <c r="A15" s="414"/>
      <c r="B15" s="414"/>
      <c r="D15" s="622" t="s">
        <v>180</v>
      </c>
      <c r="E15" s="626"/>
      <c r="F15" s="623"/>
      <c r="G15" s="624"/>
      <c r="H15" s="187">
        <v>3</v>
      </c>
      <c r="I15" s="176">
        <f>(H15*100)/$H$17</f>
        <v>23.076923076923077</v>
      </c>
      <c r="J15" s="90"/>
      <c r="L15" s="90"/>
      <c r="M15" s="90"/>
      <c r="N15" s="90"/>
    </row>
    <row r="16" spans="1:31" s="85" customFormat="1" ht="15.95" customHeight="1" x14ac:dyDescent="0.2">
      <c r="A16" s="414"/>
      <c r="B16" s="414"/>
      <c r="D16" s="619" t="s">
        <v>181</v>
      </c>
      <c r="E16" s="627"/>
      <c r="F16" s="618"/>
      <c r="G16" s="620"/>
      <c r="H16" s="186">
        <v>1</v>
      </c>
      <c r="I16" s="185">
        <f>(H16*100)/$H$17</f>
        <v>7.6923076923076925</v>
      </c>
      <c r="J16" s="90"/>
      <c r="L16" s="90"/>
      <c r="M16" s="90"/>
      <c r="N16" s="90"/>
    </row>
    <row r="17" spans="1:13" s="85" customFormat="1" ht="15.95" customHeight="1" x14ac:dyDescent="0.2">
      <c r="A17" s="414"/>
      <c r="B17" s="414"/>
      <c r="C17" s="90"/>
      <c r="D17" s="615"/>
      <c r="E17" s="628" t="s">
        <v>138</v>
      </c>
      <c r="F17" s="616"/>
      <c r="G17" s="617"/>
      <c r="H17" s="32">
        <f>SUM(H14:H16)</f>
        <v>13</v>
      </c>
      <c r="I17" s="208">
        <f>(H17*100)/$H$17</f>
        <v>100</v>
      </c>
      <c r="J17" s="90"/>
      <c r="K17" s="90"/>
      <c r="L17" s="90"/>
      <c r="M17" s="90"/>
    </row>
    <row r="18" spans="1:13" ht="15.75" customHeight="1" x14ac:dyDescent="0.2">
      <c r="C18" s="20"/>
      <c r="D18" s="621" t="s">
        <v>140</v>
      </c>
      <c r="E18" s="613"/>
      <c r="F18" s="613"/>
      <c r="G18" s="613"/>
      <c r="I18" s="20"/>
      <c r="J18" s="20"/>
      <c r="K18" s="20"/>
      <c r="L18" s="20"/>
      <c r="M18" s="20"/>
    </row>
    <row r="19" spans="1:13" ht="15.75" customHeight="1" x14ac:dyDescent="0.2">
      <c r="C19" s="20"/>
      <c r="D19" s="625" t="s">
        <v>141</v>
      </c>
      <c r="E19" s="614"/>
      <c r="F19" s="614"/>
      <c r="G19" s="614"/>
      <c r="H19" s="20"/>
      <c r="I19" s="20"/>
      <c r="J19" s="20"/>
      <c r="K19" s="20"/>
      <c r="L19" s="20"/>
      <c r="M19" s="20"/>
    </row>
    <row r="20" spans="1:13" ht="15.75" customHeight="1" x14ac:dyDescent="0.2"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</row>
    <row r="21" spans="1:13" ht="15.95" customHeight="1" x14ac:dyDescent="0.2">
      <c r="D21" s="629" t="s">
        <v>182</v>
      </c>
      <c r="E21" s="20"/>
      <c r="F21" s="20"/>
      <c r="G21" s="20"/>
    </row>
    <row r="22" spans="1:13" ht="6.75" customHeight="1" x14ac:dyDescent="0.2">
      <c r="D22" s="104"/>
      <c r="E22" s="18"/>
      <c r="F22" s="18"/>
      <c r="G22" s="18"/>
    </row>
    <row r="23" spans="1:13" ht="27" customHeight="1" x14ac:dyDescent="0.2">
      <c r="C23" s="18"/>
      <c r="D23" s="637" t="s">
        <v>142</v>
      </c>
      <c r="E23" s="631"/>
      <c r="F23" s="639"/>
      <c r="G23" s="632"/>
      <c r="H23" s="638" t="s">
        <v>178</v>
      </c>
      <c r="I23" s="317" t="s">
        <v>40</v>
      </c>
    </row>
    <row r="24" spans="1:13" ht="15.75" customHeight="1" x14ac:dyDescent="0.2">
      <c r="D24" s="509"/>
      <c r="E24" s="510" t="s">
        <v>149</v>
      </c>
      <c r="F24" s="510"/>
      <c r="G24" s="508"/>
      <c r="H24" s="362">
        <v>5</v>
      </c>
      <c r="I24" s="271">
        <f t="shared" ref="I24:I30" si="0">H24*100/$H$31</f>
        <v>38.46153846153846</v>
      </c>
      <c r="K24" s="20"/>
      <c r="L24" s="20"/>
      <c r="M24" s="20"/>
    </row>
    <row r="25" spans="1:13" ht="15.75" customHeight="1" x14ac:dyDescent="0.2">
      <c r="D25" s="635"/>
      <c r="E25" s="636" t="s">
        <v>143</v>
      </c>
      <c r="F25" s="456"/>
      <c r="G25" s="457"/>
      <c r="H25" s="202">
        <v>0</v>
      </c>
      <c r="I25" s="272">
        <f t="shared" si="0"/>
        <v>0</v>
      </c>
      <c r="K25" s="20"/>
      <c r="L25" s="20"/>
      <c r="M25" s="20"/>
    </row>
    <row r="26" spans="1:13" ht="15.75" customHeight="1" x14ac:dyDescent="0.2">
      <c r="D26" s="635"/>
      <c r="E26" s="636" t="s">
        <v>144</v>
      </c>
      <c r="F26" s="456"/>
      <c r="G26" s="457"/>
      <c r="H26" s="202">
        <v>4</v>
      </c>
      <c r="I26" s="272">
        <f t="shared" si="0"/>
        <v>30.76923076923077</v>
      </c>
      <c r="K26" s="20"/>
      <c r="L26" s="20"/>
      <c r="M26" s="20"/>
    </row>
    <row r="27" spans="1:13" ht="15.75" customHeight="1" x14ac:dyDescent="0.2">
      <c r="D27" s="635"/>
      <c r="E27" s="636" t="s">
        <v>145</v>
      </c>
      <c r="F27" s="456"/>
      <c r="G27" s="457"/>
      <c r="H27" s="202">
        <v>0</v>
      </c>
      <c r="I27" s="272">
        <f t="shared" si="0"/>
        <v>0</v>
      </c>
      <c r="J27" s="46"/>
      <c r="K27" s="20"/>
      <c r="L27" s="20"/>
      <c r="M27" s="20"/>
    </row>
    <row r="28" spans="1:13" ht="15.75" customHeight="1" x14ac:dyDescent="0.2">
      <c r="D28" s="635"/>
      <c r="E28" s="636" t="s">
        <v>146</v>
      </c>
      <c r="F28" s="456"/>
      <c r="G28" s="457"/>
      <c r="H28" s="202">
        <v>1</v>
      </c>
      <c r="I28" s="272">
        <f t="shared" si="0"/>
        <v>7.6923076923076925</v>
      </c>
      <c r="J28" s="46"/>
      <c r="K28" s="20"/>
      <c r="L28" s="20"/>
      <c r="M28" s="20"/>
    </row>
    <row r="29" spans="1:13" ht="15.75" customHeight="1" x14ac:dyDescent="0.2">
      <c r="D29" s="635"/>
      <c r="E29" s="636" t="s">
        <v>147</v>
      </c>
      <c r="F29" s="456"/>
      <c r="G29" s="457"/>
      <c r="H29" s="202">
        <v>3</v>
      </c>
      <c r="I29" s="272">
        <f t="shared" si="0"/>
        <v>23.076923076923077</v>
      </c>
      <c r="K29" s="20"/>
      <c r="L29" s="20"/>
      <c r="M29" s="20"/>
    </row>
    <row r="30" spans="1:13" ht="15.75" customHeight="1" x14ac:dyDescent="0.2">
      <c r="D30" s="633"/>
      <c r="E30" s="634" t="s">
        <v>148</v>
      </c>
      <c r="F30" s="454"/>
      <c r="G30" s="455"/>
      <c r="H30" s="179">
        <v>0</v>
      </c>
      <c r="I30" s="260">
        <f t="shared" si="0"/>
        <v>0</v>
      </c>
      <c r="K30" s="20"/>
      <c r="L30" s="20"/>
      <c r="M30" s="20"/>
    </row>
    <row r="31" spans="1:13" ht="15.75" customHeight="1" x14ac:dyDescent="0.2">
      <c r="D31" s="630"/>
      <c r="E31" s="640" t="s">
        <v>138</v>
      </c>
      <c r="F31" s="443"/>
      <c r="G31" s="439"/>
      <c r="H31" s="32">
        <f>SUM(H24:H30)</f>
        <v>13</v>
      </c>
      <c r="I31" s="208">
        <f>SUM(I24:I30)</f>
        <v>100</v>
      </c>
      <c r="K31" s="20"/>
      <c r="L31" s="20"/>
      <c r="M31" s="20"/>
    </row>
    <row r="32" spans="1:13" ht="15.75" customHeight="1" x14ac:dyDescent="0.2">
      <c r="D32" s="641" t="s">
        <v>140</v>
      </c>
    </row>
    <row r="33" spans="1:19" ht="15.75" customHeight="1" x14ac:dyDescent="0.2">
      <c r="A33" s="413"/>
      <c r="B33" s="413"/>
      <c r="D33" s="642" t="s">
        <v>141</v>
      </c>
      <c r="E33" s="46"/>
      <c r="F33" s="46"/>
      <c r="G33" s="46"/>
      <c r="H33" s="46"/>
      <c r="I33" s="46"/>
      <c r="Q33" s="18"/>
    </row>
    <row r="34" spans="1:19" ht="15.75" customHeight="1" x14ac:dyDescent="0.2">
      <c r="A34" s="413"/>
      <c r="B34" s="413"/>
      <c r="D34" s="61"/>
      <c r="E34" s="46"/>
      <c r="F34" s="46"/>
      <c r="G34" s="46"/>
      <c r="H34" s="46"/>
      <c r="I34" s="46"/>
      <c r="Q34" s="18"/>
    </row>
    <row r="35" spans="1:19" ht="15" customHeight="1" x14ac:dyDescent="0.2">
      <c r="A35" s="413"/>
      <c r="B35" s="413"/>
      <c r="D35" s="643" t="s">
        <v>183</v>
      </c>
      <c r="E35" s="20"/>
      <c r="F35" s="20"/>
      <c r="G35" s="20"/>
      <c r="H35" s="20"/>
      <c r="I35" s="20"/>
      <c r="J35" s="20"/>
      <c r="K35" s="20"/>
      <c r="L35" s="20"/>
      <c r="M35" s="20"/>
    </row>
    <row r="36" spans="1:19" ht="6.75" customHeight="1" x14ac:dyDescent="0.2">
      <c r="A36" s="413"/>
      <c r="B36" s="413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</row>
    <row r="37" spans="1:19" ht="27" customHeight="1" x14ac:dyDescent="0.2">
      <c r="A37" s="413"/>
      <c r="B37" s="413"/>
      <c r="C37" s="20"/>
      <c r="D37" s="644" t="s">
        <v>151</v>
      </c>
      <c r="E37" s="645"/>
      <c r="F37" s="645"/>
      <c r="G37" s="646"/>
      <c r="H37" s="647" t="s">
        <v>178</v>
      </c>
      <c r="I37" s="317" t="s">
        <v>40</v>
      </c>
      <c r="J37" s="266"/>
      <c r="K37" s="267"/>
    </row>
    <row r="38" spans="1:19" ht="15" customHeight="1" x14ac:dyDescent="0.2">
      <c r="A38" s="413"/>
      <c r="B38" s="413"/>
      <c r="C38" s="48"/>
      <c r="D38" s="285"/>
      <c r="E38" s="440" t="s">
        <v>59</v>
      </c>
      <c r="F38" s="440"/>
      <c r="G38" s="441"/>
      <c r="H38" s="591">
        <v>1</v>
      </c>
      <c r="I38" s="590">
        <f t="shared" ref="I38:I43" si="1">H38*100/$H$44</f>
        <v>7.6923076923076925</v>
      </c>
      <c r="J38" s="46"/>
      <c r="K38" s="46"/>
      <c r="L38" s="46"/>
      <c r="M38" s="46"/>
      <c r="N38" s="46"/>
      <c r="O38" s="46"/>
      <c r="P38" s="46"/>
      <c r="Q38" s="46"/>
      <c r="R38" s="46"/>
      <c r="S38" s="46"/>
    </row>
    <row r="39" spans="1:19" ht="15" customHeight="1" x14ac:dyDescent="0.2">
      <c r="A39" s="413"/>
      <c r="B39" s="413"/>
      <c r="C39" s="48"/>
      <c r="D39" s="145"/>
      <c r="E39" s="525" t="s">
        <v>6</v>
      </c>
      <c r="F39" s="525"/>
      <c r="G39" s="533"/>
      <c r="H39" s="593">
        <v>3</v>
      </c>
      <c r="I39" s="530">
        <f t="shared" si="1"/>
        <v>23.076923076923077</v>
      </c>
    </row>
    <row r="40" spans="1:19" ht="15" customHeight="1" x14ac:dyDescent="0.2">
      <c r="A40" s="413"/>
      <c r="B40" s="413"/>
      <c r="C40" s="48"/>
      <c r="D40" s="145"/>
      <c r="E40" s="525" t="s">
        <v>63</v>
      </c>
      <c r="F40" s="525"/>
      <c r="G40" s="534"/>
      <c r="H40" s="593">
        <v>6</v>
      </c>
      <c r="I40" s="530">
        <f t="shared" si="1"/>
        <v>46.153846153846153</v>
      </c>
    </row>
    <row r="41" spans="1:19" ht="15" customHeight="1" x14ac:dyDescent="0.2">
      <c r="A41" s="413"/>
      <c r="B41" s="413"/>
      <c r="C41" s="48"/>
      <c r="D41" s="144"/>
      <c r="E41" s="525" t="s">
        <v>10</v>
      </c>
      <c r="F41" s="525"/>
      <c r="G41" s="528"/>
      <c r="H41" s="593">
        <v>1</v>
      </c>
      <c r="I41" s="530">
        <f t="shared" si="1"/>
        <v>7.6923076923076925</v>
      </c>
    </row>
    <row r="42" spans="1:19" ht="15" customHeight="1" x14ac:dyDescent="0.2">
      <c r="A42" s="413"/>
      <c r="B42" s="413"/>
      <c r="C42" s="48"/>
      <c r="D42" s="144"/>
      <c r="E42" s="525" t="s">
        <v>23</v>
      </c>
      <c r="F42" s="525"/>
      <c r="G42" s="528"/>
      <c r="H42" s="593">
        <v>1</v>
      </c>
      <c r="I42" s="530">
        <f t="shared" si="1"/>
        <v>7.6923076923076925</v>
      </c>
    </row>
    <row r="43" spans="1:19" ht="15" customHeight="1" x14ac:dyDescent="0.2">
      <c r="A43" s="413"/>
      <c r="B43" s="413"/>
      <c r="C43" s="48"/>
      <c r="D43" s="270"/>
      <c r="E43" s="184" t="s">
        <v>58</v>
      </c>
      <c r="F43" s="452"/>
      <c r="G43" s="469"/>
      <c r="H43" s="589">
        <v>1</v>
      </c>
      <c r="I43" s="470">
        <f t="shared" si="1"/>
        <v>7.6923076923076925</v>
      </c>
    </row>
    <row r="44" spans="1:19" ht="15" customHeight="1" x14ac:dyDescent="0.2">
      <c r="A44" s="413"/>
      <c r="B44" s="413"/>
      <c r="D44" s="651"/>
      <c r="E44" s="656" t="s">
        <v>138</v>
      </c>
      <c r="F44" s="655"/>
      <c r="G44" s="653"/>
      <c r="H44" s="265">
        <f>SUM(H38:H43)</f>
        <v>13</v>
      </c>
      <c r="I44" s="161">
        <f>SUM(I38:I43)</f>
        <v>100</v>
      </c>
    </row>
    <row r="45" spans="1:19" ht="15" customHeight="1" x14ac:dyDescent="0.2">
      <c r="A45" s="413"/>
      <c r="B45" s="413"/>
      <c r="D45" s="652" t="s">
        <v>140</v>
      </c>
      <c r="E45" s="650"/>
      <c r="F45" s="650"/>
      <c r="G45" s="650"/>
    </row>
    <row r="46" spans="1:19" ht="15" customHeight="1" x14ac:dyDescent="0.2">
      <c r="A46" s="413"/>
      <c r="B46" s="413"/>
      <c r="D46" s="654" t="s">
        <v>141</v>
      </c>
      <c r="E46" s="650"/>
      <c r="F46" s="650"/>
      <c r="G46" s="650"/>
    </row>
    <row r="47" spans="1:19" ht="15" customHeight="1" x14ac:dyDescent="0.2">
      <c r="A47" s="413"/>
      <c r="B47" s="413"/>
      <c r="D47" s="61"/>
    </row>
    <row r="48" spans="1:19" ht="15.75" customHeight="1" x14ac:dyDescent="0.2">
      <c r="D48" s="662" t="s">
        <v>184</v>
      </c>
      <c r="E48" s="20"/>
      <c r="F48" s="178"/>
      <c r="G48" s="178"/>
      <c r="H48" s="178"/>
      <c r="I48" s="178"/>
      <c r="J48" s="177"/>
    </row>
    <row r="49" spans="3:14" ht="6.75" customHeight="1" x14ac:dyDescent="0.2">
      <c r="D49" s="104"/>
      <c r="E49" s="20"/>
      <c r="F49" s="178"/>
      <c r="G49" s="178"/>
      <c r="H49" s="178"/>
      <c r="I49" s="178"/>
      <c r="J49" s="177"/>
    </row>
    <row r="50" spans="3:14" ht="45" x14ac:dyDescent="0.2">
      <c r="C50" s="20"/>
      <c r="D50" s="665" t="s">
        <v>154</v>
      </c>
      <c r="E50" s="666"/>
      <c r="F50" s="667"/>
      <c r="G50" s="668" t="s">
        <v>152</v>
      </c>
      <c r="H50" s="663" t="s">
        <v>155</v>
      </c>
      <c r="I50" s="664" t="s">
        <v>156</v>
      </c>
      <c r="J50" s="46"/>
      <c r="L50" s="46"/>
      <c r="M50" s="46"/>
      <c r="N50" s="46"/>
    </row>
    <row r="51" spans="3:14" ht="15.75" customHeight="1" x14ac:dyDescent="0.2">
      <c r="C51" s="20"/>
      <c r="D51" s="672" t="s">
        <v>165</v>
      </c>
      <c r="E51" s="673"/>
      <c r="F51" s="674"/>
      <c r="G51" s="211">
        <v>3</v>
      </c>
      <c r="H51" s="114">
        <f>G51*100/$G$58</f>
        <v>75</v>
      </c>
      <c r="I51" s="114">
        <f>G51*100/$H$17</f>
        <v>23.076923076923077</v>
      </c>
      <c r="J51" s="46"/>
      <c r="L51" s="46"/>
      <c r="M51" s="46"/>
      <c r="N51" s="46"/>
    </row>
    <row r="52" spans="3:14" ht="15.75" customHeight="1" x14ac:dyDescent="0.2">
      <c r="C52" s="20"/>
      <c r="D52" s="669"/>
      <c r="E52" s="671" t="s">
        <v>166</v>
      </c>
      <c r="F52" s="670"/>
      <c r="G52" s="211">
        <v>3</v>
      </c>
      <c r="H52" s="114">
        <f>G52*100/$G$58</f>
        <v>75</v>
      </c>
      <c r="I52" s="114">
        <f t="shared" ref="I52:I57" si="2">G52*100/$H$17</f>
        <v>23.076923076923077</v>
      </c>
      <c r="J52" s="46"/>
      <c r="L52" s="46"/>
      <c r="M52" s="46"/>
      <c r="N52" s="46"/>
    </row>
    <row r="53" spans="3:14" ht="15.75" customHeight="1" x14ac:dyDescent="0.2">
      <c r="C53" s="20"/>
      <c r="D53" s="363"/>
      <c r="E53" s="364" t="s">
        <v>168</v>
      </c>
      <c r="F53" s="365"/>
      <c r="G53" s="373">
        <v>1</v>
      </c>
      <c r="H53" s="375">
        <f t="shared" ref="H53:H54" si="3">G53*100/$G$58</f>
        <v>25</v>
      </c>
      <c r="I53" s="376">
        <f t="shared" si="2"/>
        <v>7.6923076923076925</v>
      </c>
      <c r="J53" s="46"/>
      <c r="L53" s="46"/>
      <c r="M53" s="46"/>
      <c r="N53" s="46"/>
    </row>
    <row r="54" spans="3:14" ht="15.75" customHeight="1" x14ac:dyDescent="0.2">
      <c r="C54" s="20"/>
      <c r="D54" s="372"/>
      <c r="E54" s="369" t="s">
        <v>81</v>
      </c>
      <c r="F54" s="370"/>
      <c r="G54" s="374">
        <v>1</v>
      </c>
      <c r="H54" s="377">
        <f t="shared" si="3"/>
        <v>25</v>
      </c>
      <c r="I54" s="378">
        <f t="shared" si="2"/>
        <v>7.6923076923076925</v>
      </c>
      <c r="J54" s="46"/>
      <c r="L54" s="46"/>
      <c r="M54" s="46"/>
      <c r="N54" s="46"/>
    </row>
    <row r="55" spans="3:14" ht="15.75" customHeight="1" x14ac:dyDescent="0.2">
      <c r="C55" s="20"/>
      <c r="D55" s="371"/>
      <c r="E55" s="366" t="s">
        <v>170</v>
      </c>
      <c r="F55" s="367"/>
      <c r="G55" s="368">
        <v>1</v>
      </c>
      <c r="H55" s="252">
        <f>G55*100/$G$58</f>
        <v>25</v>
      </c>
      <c r="I55" s="252">
        <f t="shared" si="2"/>
        <v>7.6923076923076925</v>
      </c>
      <c r="J55" s="46"/>
      <c r="L55" s="46"/>
      <c r="M55" s="46"/>
      <c r="N55" s="46"/>
    </row>
    <row r="56" spans="3:14" ht="15.75" customHeight="1" x14ac:dyDescent="0.2">
      <c r="D56" s="256" t="s">
        <v>80</v>
      </c>
      <c r="E56" s="286"/>
      <c r="F56" s="287"/>
      <c r="G56" s="211">
        <v>1</v>
      </c>
      <c r="H56" s="114">
        <f>G56*100/$G$58</f>
        <v>25</v>
      </c>
      <c r="I56" s="114">
        <f t="shared" si="2"/>
        <v>7.6923076923076925</v>
      </c>
      <c r="K56" s="159"/>
      <c r="L56" s="46"/>
      <c r="M56" s="46"/>
      <c r="N56" s="46"/>
    </row>
    <row r="57" spans="3:14" ht="15.75" customHeight="1" x14ac:dyDescent="0.2">
      <c r="D57" s="219"/>
      <c r="E57" s="205" t="s">
        <v>185</v>
      </c>
      <c r="F57" s="206"/>
      <c r="G57" s="203">
        <v>1</v>
      </c>
      <c r="H57" s="204">
        <f>G57*100/$G$58</f>
        <v>25</v>
      </c>
      <c r="I57" s="204">
        <f t="shared" si="2"/>
        <v>7.6923076923076925</v>
      </c>
    </row>
    <row r="58" spans="3:14" ht="15.75" customHeight="1" x14ac:dyDescent="0.2">
      <c r="D58" s="677"/>
      <c r="E58" s="678" t="s">
        <v>172</v>
      </c>
      <c r="F58" s="680"/>
      <c r="G58" s="288">
        <f>G56+G51</f>
        <v>4</v>
      </c>
      <c r="H58" s="323">
        <f>H56+H51</f>
        <v>100</v>
      </c>
      <c r="I58" s="289">
        <f>I51+I56</f>
        <v>30.76923076923077</v>
      </c>
    </row>
    <row r="59" spans="3:14" ht="15.75" customHeight="1" x14ac:dyDescent="0.2">
      <c r="D59" s="676" t="s">
        <v>140</v>
      </c>
      <c r="E59" s="675"/>
      <c r="F59" s="675"/>
    </row>
    <row r="60" spans="3:14" ht="15.75" customHeight="1" x14ac:dyDescent="0.2">
      <c r="D60" s="679" t="s">
        <v>141</v>
      </c>
      <c r="E60" s="675"/>
      <c r="F60" s="675"/>
    </row>
    <row r="61" spans="3:14" ht="15.75" customHeight="1" x14ac:dyDescent="0.2">
      <c r="D61" s="61"/>
    </row>
    <row r="62" spans="3:14" ht="15.95" customHeight="1" x14ac:dyDescent="0.2">
      <c r="D62" s="657" t="s">
        <v>253</v>
      </c>
      <c r="E62" s="18"/>
      <c r="F62" s="18"/>
      <c r="G62" s="18"/>
    </row>
    <row r="63" spans="3:14" ht="6.75" customHeight="1" x14ac:dyDescent="0.2">
      <c r="D63" s="104"/>
      <c r="E63" s="18"/>
      <c r="F63" s="18"/>
      <c r="G63" s="18"/>
    </row>
    <row r="64" spans="3:14" ht="27" customHeight="1" x14ac:dyDescent="0.2">
      <c r="D64" s="66"/>
      <c r="E64" s="67"/>
      <c r="F64" s="67"/>
      <c r="G64" s="68"/>
      <c r="H64" s="661" t="s">
        <v>152</v>
      </c>
    </row>
    <row r="65" spans="4:10" ht="15.95" customHeight="1" x14ac:dyDescent="0.2">
      <c r="D65" s="451"/>
      <c r="E65" s="450" t="s">
        <v>175</v>
      </c>
      <c r="F65" s="450"/>
      <c r="G65" s="449"/>
      <c r="H65" s="172">
        <v>3</v>
      </c>
      <c r="J65" s="46"/>
    </row>
    <row r="66" spans="4:10" ht="15" customHeight="1" x14ac:dyDescent="0.2">
      <c r="D66" s="660" t="s">
        <v>176</v>
      </c>
      <c r="E66" s="448"/>
      <c r="F66" s="448"/>
      <c r="G66" s="448"/>
      <c r="H66" s="170"/>
      <c r="I66" s="170"/>
      <c r="J66" s="18"/>
    </row>
    <row r="67" spans="4:10" ht="15" customHeight="1" x14ac:dyDescent="0.2">
      <c r="D67" s="658" t="s">
        <v>140</v>
      </c>
      <c r="E67" s="438"/>
      <c r="F67" s="438"/>
      <c r="G67" s="438"/>
    </row>
    <row r="68" spans="4:10" ht="15" customHeight="1" x14ac:dyDescent="0.2">
      <c r="D68" s="659" t="s">
        <v>141</v>
      </c>
      <c r="E68" s="447"/>
      <c r="F68" s="438"/>
      <c r="G68" s="438"/>
    </row>
    <row r="69" spans="4:10" ht="15.95" customHeight="1" x14ac:dyDescent="0.2"/>
    <row r="70" spans="4:10" ht="15.95" customHeight="1" x14ac:dyDescent="0.2"/>
    <row r="71" spans="4:10" ht="15.95" customHeight="1" x14ac:dyDescent="0.2"/>
    <row r="72" spans="4:10" ht="15.95" customHeight="1" x14ac:dyDescent="0.2"/>
    <row r="73" spans="4:10" ht="15.95" customHeight="1" x14ac:dyDescent="0.2"/>
    <row r="74" spans="4:10" ht="15.95" customHeight="1" x14ac:dyDescent="0.2"/>
    <row r="75" spans="4:10" ht="15.95" customHeight="1" x14ac:dyDescent="0.2"/>
    <row r="76" spans="4:10" ht="15.95" customHeight="1" x14ac:dyDescent="0.2"/>
    <row r="77" spans="4:10" ht="15.95" customHeight="1" x14ac:dyDescent="0.2"/>
    <row r="78" spans="4:10" ht="15.95" customHeight="1" x14ac:dyDescent="0.2"/>
    <row r="79" spans="4:10" ht="15.95" customHeight="1" x14ac:dyDescent="0.2"/>
    <row r="80" spans="4:10" ht="15.95" customHeight="1" x14ac:dyDescent="0.2"/>
    <row r="81" spans="1:31" s="1" customFormat="1" ht="15.95" customHeight="1" x14ac:dyDescent="0.2">
      <c r="A81" s="414"/>
      <c r="B81" s="414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</row>
    <row r="82" spans="1:31" s="1" customFormat="1" ht="15.95" customHeight="1" x14ac:dyDescent="0.2">
      <c r="A82" s="414"/>
      <c r="B82" s="414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</row>
    <row r="83" spans="1:31" s="1" customFormat="1" ht="15.95" customHeight="1" x14ac:dyDescent="0.2">
      <c r="A83" s="414"/>
      <c r="B83" s="414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</row>
    <row r="84" spans="1:31" s="1" customFormat="1" ht="15.95" customHeight="1" x14ac:dyDescent="0.2">
      <c r="A84" s="414"/>
      <c r="B84" s="414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</row>
    <row r="85" spans="1:31" s="1" customFormat="1" ht="15.95" customHeight="1" x14ac:dyDescent="0.2">
      <c r="A85" s="414"/>
      <c r="B85" s="414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s="1" customFormat="1" ht="15.95" customHeight="1" x14ac:dyDescent="0.2">
      <c r="A86" s="414"/>
      <c r="B86" s="414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s="1" customFormat="1" ht="15.95" customHeight="1" x14ac:dyDescent="0.2">
      <c r="A87" s="414"/>
      <c r="B87" s="414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s="1" customFormat="1" ht="15.95" customHeight="1" x14ac:dyDescent="0.2">
      <c r="A88" s="414"/>
      <c r="B88" s="414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s="1" customFormat="1" ht="15.95" customHeight="1" x14ac:dyDescent="0.2">
      <c r="A89" s="414"/>
      <c r="B89" s="414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s="1" customFormat="1" ht="15.95" customHeight="1" x14ac:dyDescent="0.2">
      <c r="A90" s="414"/>
      <c r="B90" s="414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s="1" customFormat="1" ht="15.95" customHeight="1" x14ac:dyDescent="0.2">
      <c r="A91" s="414"/>
      <c r="B91" s="414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s="1" customFormat="1" ht="15.95" customHeight="1" x14ac:dyDescent="0.2">
      <c r="A92" s="414"/>
      <c r="B92" s="414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s="1" customFormat="1" ht="15.95" customHeight="1" x14ac:dyDescent="0.2">
      <c r="A93" s="414"/>
      <c r="B93" s="414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  <row r="94" spans="1:31" s="1" customFormat="1" ht="15.95" customHeight="1" x14ac:dyDescent="0.2">
      <c r="A94" s="414"/>
      <c r="B94" s="414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</row>
    <row r="95" spans="1:31" s="1" customFormat="1" ht="15.95" customHeight="1" x14ac:dyDescent="0.2">
      <c r="A95" s="414"/>
      <c r="B95" s="414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</row>
    <row r="96" spans="1:31" s="1" customFormat="1" ht="15.95" customHeight="1" x14ac:dyDescent="0.2">
      <c r="A96" s="414"/>
      <c r="B96" s="414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</row>
    <row r="97" spans="1:31" s="1" customFormat="1" ht="15.95" customHeight="1" x14ac:dyDescent="0.2">
      <c r="A97" s="414"/>
      <c r="B97" s="414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</row>
    <row r="98" spans="1:31" s="1" customFormat="1" ht="15.95" customHeight="1" x14ac:dyDescent="0.2">
      <c r="A98" s="414"/>
      <c r="B98" s="414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</row>
    <row r="99" spans="1:31" s="1" customFormat="1" ht="15.95" customHeight="1" x14ac:dyDescent="0.2">
      <c r="A99" s="414"/>
      <c r="B99" s="414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</row>
    <row r="100" spans="1:31" s="1" customFormat="1" ht="15.95" customHeight="1" x14ac:dyDescent="0.2">
      <c r="A100" s="414"/>
      <c r="B100" s="414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</row>
    <row r="101" spans="1:31" s="1" customFormat="1" ht="15.95" customHeight="1" x14ac:dyDescent="0.2">
      <c r="A101" s="414"/>
      <c r="B101" s="414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</row>
    <row r="102" spans="1:31" s="1" customFormat="1" ht="15.95" customHeight="1" x14ac:dyDescent="0.2">
      <c r="A102" s="414"/>
      <c r="B102" s="414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</row>
    <row r="103" spans="1:31" s="1" customFormat="1" ht="15.95" customHeight="1" x14ac:dyDescent="0.2">
      <c r="A103" s="414"/>
      <c r="B103" s="414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</row>
    <row r="104" spans="1:31" s="1" customFormat="1" ht="15.95" customHeight="1" x14ac:dyDescent="0.2">
      <c r="A104" s="414"/>
      <c r="B104" s="414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</row>
    <row r="105" spans="1:31" s="1" customFormat="1" ht="15.95" customHeight="1" x14ac:dyDescent="0.2">
      <c r="A105" s="414"/>
      <c r="B105" s="414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</row>
    <row r="106" spans="1:31" s="1" customFormat="1" ht="15.95" customHeight="1" x14ac:dyDescent="0.2">
      <c r="A106" s="414"/>
      <c r="B106" s="414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</row>
    <row r="107" spans="1:31" s="1" customFormat="1" ht="15.95" customHeight="1" x14ac:dyDescent="0.2">
      <c r="A107" s="414"/>
      <c r="B107" s="414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</row>
    <row r="108" spans="1:31" s="1" customFormat="1" ht="15.95" customHeight="1" x14ac:dyDescent="0.2">
      <c r="A108" s="414"/>
      <c r="B108" s="414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</row>
    <row r="109" spans="1:31" s="1" customFormat="1" ht="15.95" customHeight="1" x14ac:dyDescent="0.2">
      <c r="A109" s="414"/>
      <c r="B109" s="414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</row>
    <row r="110" spans="1:31" s="1" customFormat="1" ht="15.95" customHeight="1" x14ac:dyDescent="0.2">
      <c r="A110" s="414"/>
      <c r="B110" s="414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</row>
    <row r="111" spans="1:31" s="1" customFormat="1" ht="15.95" customHeight="1" x14ac:dyDescent="0.2">
      <c r="A111" s="414"/>
      <c r="B111" s="414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</row>
    <row r="112" spans="1:31" s="1" customFormat="1" ht="15.95" customHeight="1" x14ac:dyDescent="0.2">
      <c r="A112" s="414"/>
      <c r="B112" s="414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</row>
    <row r="113" spans="1:31" s="1" customFormat="1" ht="15.95" customHeight="1" x14ac:dyDescent="0.2">
      <c r="A113" s="414"/>
      <c r="B113" s="414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</row>
    <row r="114" spans="1:31" s="1" customFormat="1" ht="15.95" customHeight="1" x14ac:dyDescent="0.2">
      <c r="A114" s="414"/>
      <c r="B114" s="414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</row>
    <row r="115" spans="1:31" s="1" customFormat="1" ht="15.95" customHeight="1" x14ac:dyDescent="0.2">
      <c r="A115" s="414"/>
      <c r="B115" s="414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</row>
    <row r="116" spans="1:31" s="1" customFormat="1" ht="15.95" customHeight="1" x14ac:dyDescent="0.2">
      <c r="A116" s="414"/>
      <c r="B116" s="414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</row>
    <row r="117" spans="1:31" s="1" customFormat="1" ht="15.95" customHeight="1" x14ac:dyDescent="0.2">
      <c r="A117" s="414"/>
      <c r="B117" s="414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</row>
    <row r="118" spans="1:31" s="1" customFormat="1" ht="15.95" customHeight="1" x14ac:dyDescent="0.2">
      <c r="A118" s="414"/>
      <c r="B118" s="414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</row>
    <row r="119" spans="1:31" s="1" customFormat="1" ht="15.95" customHeight="1" x14ac:dyDescent="0.2">
      <c r="A119" s="414"/>
      <c r="B119" s="414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</row>
    <row r="120" spans="1:31" s="1" customFormat="1" ht="15.95" customHeight="1" x14ac:dyDescent="0.2">
      <c r="A120" s="414"/>
      <c r="B120" s="414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</row>
    <row r="121" spans="1:31" s="1" customFormat="1" ht="15.95" customHeight="1" x14ac:dyDescent="0.2">
      <c r="A121" s="414"/>
      <c r="B121" s="414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</row>
    <row r="122" spans="1:31" s="1" customFormat="1" ht="15.95" customHeight="1" x14ac:dyDescent="0.2">
      <c r="A122" s="414"/>
      <c r="B122" s="414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</row>
    <row r="123" spans="1:31" s="1" customFormat="1" ht="15.95" customHeight="1" x14ac:dyDescent="0.2">
      <c r="A123" s="414"/>
      <c r="B123" s="414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</row>
    <row r="124" spans="1:31" s="1" customFormat="1" ht="15.95" customHeight="1" x14ac:dyDescent="0.2">
      <c r="A124" s="414"/>
      <c r="B124" s="414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</row>
    <row r="125" spans="1:31" s="1" customFormat="1" ht="15.95" customHeight="1" x14ac:dyDescent="0.2">
      <c r="A125" s="414"/>
      <c r="B125" s="414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</row>
    <row r="126" spans="1:31" s="1" customFormat="1" ht="15.95" customHeight="1" x14ac:dyDescent="0.2">
      <c r="A126" s="414"/>
      <c r="B126" s="414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</row>
    <row r="127" spans="1:31" s="1" customFormat="1" ht="15.95" customHeight="1" x14ac:dyDescent="0.2">
      <c r="A127" s="414"/>
      <c r="B127" s="414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</row>
    <row r="128" spans="1:31" s="1" customFormat="1" ht="15.95" customHeight="1" x14ac:dyDescent="0.2">
      <c r="A128" s="414"/>
      <c r="B128" s="414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</row>
    <row r="129" spans="1:31" s="1" customFormat="1" ht="15.95" customHeight="1" x14ac:dyDescent="0.2">
      <c r="A129" s="414"/>
      <c r="B129" s="414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</row>
    <row r="130" spans="1:31" s="1" customFormat="1" ht="15.95" customHeight="1" x14ac:dyDescent="0.2">
      <c r="A130" s="414"/>
      <c r="B130" s="414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</row>
    <row r="131" spans="1:31" s="1" customFormat="1" ht="15.95" customHeight="1" x14ac:dyDescent="0.2">
      <c r="A131" s="414"/>
      <c r="B131" s="414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</row>
    <row r="132" spans="1:31" s="1" customFormat="1" ht="15.95" customHeight="1" x14ac:dyDescent="0.2">
      <c r="A132" s="414"/>
      <c r="B132" s="414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</row>
    <row r="133" spans="1:31" s="1" customFormat="1" ht="15.95" customHeight="1" x14ac:dyDescent="0.2">
      <c r="A133" s="414"/>
      <c r="B133" s="414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</row>
    <row r="134" spans="1:31" s="1" customFormat="1" ht="15.95" customHeight="1" x14ac:dyDescent="0.2">
      <c r="A134" s="414"/>
      <c r="B134" s="414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</row>
    <row r="135" spans="1:31" s="1" customFormat="1" ht="15.95" customHeight="1" x14ac:dyDescent="0.2">
      <c r="A135" s="414"/>
      <c r="B135" s="414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</row>
    <row r="136" spans="1:31" s="1" customFormat="1" ht="15.95" customHeight="1" x14ac:dyDescent="0.2">
      <c r="A136" s="414"/>
      <c r="B136" s="414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</row>
    <row r="137" spans="1:31" s="1" customFormat="1" ht="15.95" customHeight="1" x14ac:dyDescent="0.2">
      <c r="A137" s="414"/>
      <c r="B137" s="414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</row>
    <row r="138" spans="1:31" s="1" customFormat="1" ht="15.95" customHeight="1" x14ac:dyDescent="0.2">
      <c r="A138" s="414"/>
      <c r="B138" s="414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</row>
    <row r="139" spans="1:31" s="1" customFormat="1" ht="15.95" customHeight="1" x14ac:dyDescent="0.2">
      <c r="A139" s="414"/>
      <c r="B139" s="414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</row>
    <row r="140" spans="1:31" s="1" customFormat="1" ht="15.95" customHeight="1" x14ac:dyDescent="0.2">
      <c r="A140" s="414"/>
      <c r="B140" s="414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</row>
    <row r="141" spans="1:31" s="1" customFormat="1" ht="15.95" customHeight="1" x14ac:dyDescent="0.2">
      <c r="A141" s="414"/>
      <c r="B141" s="414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</row>
    <row r="142" spans="1:31" s="1" customFormat="1" ht="15.95" customHeight="1" x14ac:dyDescent="0.2">
      <c r="A142" s="414"/>
      <c r="B142" s="414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</row>
    <row r="143" spans="1:31" s="1" customFormat="1" ht="15.95" customHeight="1" x14ac:dyDescent="0.2">
      <c r="A143" s="414"/>
      <c r="B143" s="414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</row>
    <row r="144" spans="1:31" s="1" customFormat="1" ht="15.95" customHeight="1" x14ac:dyDescent="0.2">
      <c r="A144" s="414"/>
      <c r="B144" s="414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</row>
    <row r="145" spans="1:31" s="1" customFormat="1" ht="15.95" customHeight="1" x14ac:dyDescent="0.2">
      <c r="A145" s="414"/>
      <c r="B145" s="414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</row>
    <row r="146" spans="1:31" s="1" customFormat="1" ht="15.95" customHeight="1" x14ac:dyDescent="0.2">
      <c r="A146" s="414"/>
      <c r="B146" s="414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</row>
    <row r="147" spans="1:31" s="1" customFormat="1" ht="15.95" customHeight="1" x14ac:dyDescent="0.2">
      <c r="A147" s="414"/>
      <c r="B147" s="414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</row>
    <row r="148" spans="1:31" s="1" customFormat="1" ht="15.95" customHeight="1" x14ac:dyDescent="0.2">
      <c r="A148" s="414"/>
      <c r="B148" s="414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</row>
    <row r="149" spans="1:31" s="1" customFormat="1" ht="15.95" customHeight="1" x14ac:dyDescent="0.2">
      <c r="A149" s="414"/>
      <c r="B149" s="414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</row>
    <row r="150" spans="1:31" s="1" customFormat="1" ht="15.95" customHeight="1" x14ac:dyDescent="0.2">
      <c r="A150" s="414"/>
      <c r="B150" s="414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</row>
    <row r="151" spans="1:31" s="1" customFormat="1" ht="15.95" customHeight="1" x14ac:dyDescent="0.2">
      <c r="A151" s="414"/>
      <c r="B151" s="414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</row>
    <row r="152" spans="1:31" s="1" customFormat="1" ht="15.95" customHeight="1" x14ac:dyDescent="0.2">
      <c r="A152" s="414"/>
      <c r="B152" s="414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</row>
    <row r="153" spans="1:31" s="1" customFormat="1" ht="15.95" customHeight="1" x14ac:dyDescent="0.2">
      <c r="A153" s="414"/>
      <c r="B153" s="414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</row>
    <row r="154" spans="1:31" s="1" customFormat="1" ht="15.95" customHeight="1" x14ac:dyDescent="0.2">
      <c r="A154" s="414"/>
      <c r="B154" s="414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</row>
    <row r="155" spans="1:31" s="1" customFormat="1" ht="15.95" customHeight="1" x14ac:dyDescent="0.2">
      <c r="A155" s="414"/>
      <c r="B155" s="414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</row>
    <row r="156" spans="1:31" s="1" customFormat="1" ht="15.95" customHeight="1" x14ac:dyDescent="0.2">
      <c r="A156" s="414"/>
      <c r="B156" s="414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</row>
    <row r="157" spans="1:31" s="1" customFormat="1" ht="15.95" customHeight="1" x14ac:dyDescent="0.2">
      <c r="A157" s="414"/>
      <c r="B157" s="414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</row>
    <row r="158" spans="1:31" s="1" customFormat="1" ht="15.95" customHeight="1" x14ac:dyDescent="0.2">
      <c r="A158" s="414"/>
      <c r="B158" s="414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</row>
    <row r="159" spans="1:31" s="1" customFormat="1" ht="15.95" customHeight="1" x14ac:dyDescent="0.2">
      <c r="A159" s="414"/>
      <c r="B159" s="414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</row>
    <row r="160" spans="1:31" s="1" customFormat="1" ht="15.95" customHeight="1" x14ac:dyDescent="0.2">
      <c r="A160" s="414"/>
      <c r="B160" s="414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</row>
    <row r="161" spans="1:31" s="1" customFormat="1" ht="15.95" customHeight="1" x14ac:dyDescent="0.2">
      <c r="A161" s="414"/>
      <c r="B161" s="414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</row>
    <row r="162" spans="1:31" s="1" customFormat="1" ht="15.95" customHeight="1" x14ac:dyDescent="0.2">
      <c r="A162" s="414"/>
      <c r="B162" s="414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</row>
    <row r="163" spans="1:31" s="1" customFormat="1" ht="15.95" customHeight="1" x14ac:dyDescent="0.2">
      <c r="A163" s="414"/>
      <c r="B163" s="414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</row>
    <row r="164" spans="1:31" s="1" customFormat="1" ht="15.95" customHeight="1" x14ac:dyDescent="0.2">
      <c r="A164" s="414"/>
      <c r="B164" s="414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</row>
    <row r="165" spans="1:31" s="1" customFormat="1" ht="15.95" customHeight="1" x14ac:dyDescent="0.2">
      <c r="A165" s="414"/>
      <c r="B165" s="414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</row>
    <row r="166" spans="1:31" s="1" customFormat="1" ht="15.95" customHeight="1" x14ac:dyDescent="0.2">
      <c r="A166" s="414"/>
      <c r="B166" s="414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</row>
    <row r="167" spans="1:31" s="1" customFormat="1" ht="15.95" customHeight="1" x14ac:dyDescent="0.2">
      <c r="A167" s="414"/>
      <c r="B167" s="414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</row>
    <row r="168" spans="1:31" s="1" customFormat="1" ht="15.95" customHeight="1" x14ac:dyDescent="0.2">
      <c r="A168" s="414"/>
      <c r="B168" s="414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</row>
    <row r="169" spans="1:31" s="1" customFormat="1" ht="15.95" customHeight="1" x14ac:dyDescent="0.2">
      <c r="A169" s="414"/>
      <c r="B169" s="414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</row>
    <row r="170" spans="1:31" s="1" customFormat="1" ht="15.95" customHeight="1" x14ac:dyDescent="0.2">
      <c r="A170" s="414"/>
      <c r="B170" s="414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</row>
    <row r="171" spans="1:31" s="1" customFormat="1" ht="15.95" customHeight="1" x14ac:dyDescent="0.2">
      <c r="A171" s="414"/>
      <c r="B171" s="414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</row>
    <row r="172" spans="1:31" s="1" customFormat="1" ht="15.95" customHeight="1" x14ac:dyDescent="0.2">
      <c r="A172" s="414"/>
      <c r="B172" s="414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</row>
    <row r="173" spans="1:31" s="1" customFormat="1" ht="15.95" customHeight="1" x14ac:dyDescent="0.2">
      <c r="A173" s="414"/>
      <c r="B173" s="414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</row>
    <row r="174" spans="1:31" s="1" customFormat="1" ht="15.95" customHeight="1" x14ac:dyDescent="0.2">
      <c r="A174" s="414"/>
      <c r="B174" s="414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</row>
    <row r="175" spans="1:31" s="1" customFormat="1" ht="15.95" customHeight="1" x14ac:dyDescent="0.2">
      <c r="A175" s="414"/>
      <c r="B175" s="414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</row>
    <row r="176" spans="1:31" s="1" customFormat="1" ht="15.95" customHeight="1" x14ac:dyDescent="0.2">
      <c r="A176" s="414"/>
      <c r="B176" s="414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</row>
    <row r="177" spans="1:31" s="1" customFormat="1" ht="15.95" customHeight="1" x14ac:dyDescent="0.2">
      <c r="A177" s="414"/>
      <c r="B177" s="414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</row>
    <row r="178" spans="1:31" s="1" customFormat="1" ht="15.95" customHeight="1" x14ac:dyDescent="0.2">
      <c r="A178" s="414"/>
      <c r="B178" s="414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</row>
    <row r="179" spans="1:31" s="1" customFormat="1" ht="15.95" customHeight="1" x14ac:dyDescent="0.2">
      <c r="A179" s="414"/>
      <c r="B179" s="414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</row>
    <row r="180" spans="1:31" s="1" customFormat="1" ht="15.95" customHeight="1" x14ac:dyDescent="0.2">
      <c r="A180" s="414"/>
      <c r="B180" s="414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</row>
    <row r="181" spans="1:31" s="1" customFormat="1" ht="15.95" customHeight="1" x14ac:dyDescent="0.2">
      <c r="A181" s="414"/>
      <c r="B181" s="414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</row>
    <row r="182" spans="1:31" s="1" customFormat="1" ht="15.95" customHeight="1" x14ac:dyDescent="0.2">
      <c r="A182" s="414"/>
      <c r="B182" s="414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</row>
    <row r="183" spans="1:31" s="1" customFormat="1" ht="15.95" customHeight="1" x14ac:dyDescent="0.2">
      <c r="A183" s="414"/>
      <c r="B183" s="414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</row>
    <row r="184" spans="1:31" s="1" customFormat="1" ht="15.95" customHeight="1" x14ac:dyDescent="0.2">
      <c r="A184" s="414"/>
      <c r="B184" s="414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</row>
    <row r="185" spans="1:31" s="1" customFormat="1" ht="15.95" customHeight="1" x14ac:dyDescent="0.2">
      <c r="A185" s="414"/>
      <c r="B185" s="414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</row>
    <row r="186" spans="1:31" s="1" customFormat="1" ht="15.95" customHeight="1" x14ac:dyDescent="0.2">
      <c r="A186" s="414"/>
      <c r="B186" s="414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</row>
    <row r="187" spans="1:31" s="1" customFormat="1" ht="15.95" customHeight="1" x14ac:dyDescent="0.2">
      <c r="A187" s="414"/>
      <c r="B187" s="414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</row>
    <row r="188" spans="1:31" s="1" customFormat="1" ht="15.95" customHeight="1" x14ac:dyDescent="0.2">
      <c r="A188" s="414"/>
      <c r="B188" s="414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</row>
    <row r="189" spans="1:31" s="1" customFormat="1" ht="15.95" customHeight="1" x14ac:dyDescent="0.2">
      <c r="A189" s="414"/>
      <c r="B189" s="414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</row>
    <row r="190" spans="1:31" s="1" customFormat="1" ht="15.95" customHeight="1" x14ac:dyDescent="0.2">
      <c r="A190" s="414"/>
      <c r="B190" s="414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</row>
    <row r="191" spans="1:31" s="1" customFormat="1" ht="15.95" customHeight="1" x14ac:dyDescent="0.2">
      <c r="A191" s="414"/>
      <c r="B191" s="414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</row>
    <row r="192" spans="1:31" s="1" customFormat="1" ht="15.95" customHeight="1" x14ac:dyDescent="0.2">
      <c r="A192" s="414"/>
      <c r="B192" s="414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</row>
    <row r="193" spans="1:31" s="1" customFormat="1" ht="15.95" customHeight="1" x14ac:dyDescent="0.2">
      <c r="A193" s="414"/>
      <c r="B193" s="414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</row>
    <row r="194" spans="1:31" s="1" customFormat="1" ht="15.95" customHeight="1" x14ac:dyDescent="0.2">
      <c r="A194" s="414"/>
      <c r="B194" s="414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</row>
    <row r="195" spans="1:31" s="1" customFormat="1" ht="15.95" customHeight="1" x14ac:dyDescent="0.2">
      <c r="A195" s="414"/>
      <c r="B195" s="414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</row>
    <row r="196" spans="1:31" s="1" customFormat="1" ht="15.95" customHeight="1" x14ac:dyDescent="0.2">
      <c r="A196" s="414"/>
      <c r="B196" s="414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</row>
    <row r="197" spans="1:31" s="1" customFormat="1" ht="15.95" customHeight="1" x14ac:dyDescent="0.2">
      <c r="A197" s="414"/>
      <c r="B197" s="414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</row>
    <row r="198" spans="1:31" s="1" customFormat="1" ht="15.95" customHeight="1" x14ac:dyDescent="0.2">
      <c r="A198" s="414"/>
      <c r="B198" s="414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</row>
    <row r="199" spans="1:31" s="1" customFormat="1" ht="15.95" customHeight="1" x14ac:dyDescent="0.2">
      <c r="A199" s="414"/>
      <c r="B199" s="414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</row>
    <row r="200" spans="1:31" s="1" customFormat="1" ht="15.95" customHeight="1" x14ac:dyDescent="0.2">
      <c r="A200" s="414"/>
      <c r="B200" s="414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</row>
    <row r="201" spans="1:31" s="1" customFormat="1" ht="15.95" customHeight="1" x14ac:dyDescent="0.2">
      <c r="A201" s="414"/>
      <c r="B201" s="414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</row>
    <row r="202" spans="1:31" s="1" customFormat="1" ht="15.95" customHeight="1" x14ac:dyDescent="0.2">
      <c r="A202" s="414"/>
      <c r="B202" s="414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</row>
    <row r="203" spans="1:31" s="1" customFormat="1" ht="15.95" customHeight="1" x14ac:dyDescent="0.2">
      <c r="A203" s="414"/>
      <c r="B203" s="414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</row>
    <row r="204" spans="1:31" s="1" customFormat="1" ht="15.95" customHeight="1" x14ac:dyDescent="0.2">
      <c r="A204" s="414"/>
      <c r="B204" s="414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</row>
    <row r="205" spans="1:31" s="1" customFormat="1" ht="15.95" customHeight="1" x14ac:dyDescent="0.2">
      <c r="A205" s="414"/>
      <c r="B205" s="414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</row>
    <row r="206" spans="1:31" s="1" customFormat="1" ht="15.95" customHeight="1" x14ac:dyDescent="0.2">
      <c r="A206" s="414"/>
      <c r="B206" s="414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</row>
    <row r="207" spans="1:31" s="1" customFormat="1" ht="15.95" customHeight="1" x14ac:dyDescent="0.2">
      <c r="A207" s="414"/>
      <c r="B207" s="414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</row>
    <row r="208" spans="1:31" s="1" customFormat="1" ht="15.95" customHeight="1" x14ac:dyDescent="0.2">
      <c r="A208" s="414"/>
      <c r="B208" s="414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</row>
    <row r="209" spans="1:31" s="1" customFormat="1" ht="15.95" customHeight="1" x14ac:dyDescent="0.2">
      <c r="A209" s="414"/>
      <c r="B209" s="414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</row>
    <row r="210" spans="1:31" s="1" customFormat="1" ht="15.95" customHeight="1" x14ac:dyDescent="0.2">
      <c r="A210" s="414"/>
      <c r="B210" s="414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</row>
    <row r="211" spans="1:31" s="1" customFormat="1" ht="15.95" customHeight="1" x14ac:dyDescent="0.2">
      <c r="A211" s="414"/>
      <c r="B211" s="414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</row>
    <row r="212" spans="1:31" s="1" customFormat="1" ht="15.95" customHeight="1" x14ac:dyDescent="0.2">
      <c r="A212" s="414"/>
      <c r="B212" s="414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</row>
    <row r="213" spans="1:31" s="1" customFormat="1" ht="15.95" customHeight="1" x14ac:dyDescent="0.2">
      <c r="A213" s="414"/>
      <c r="B213" s="414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</row>
    <row r="214" spans="1:31" s="1" customFormat="1" ht="15.95" customHeight="1" x14ac:dyDescent="0.2">
      <c r="A214" s="414"/>
      <c r="B214" s="414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</row>
    <row r="215" spans="1:31" s="1" customFormat="1" ht="15.95" customHeight="1" x14ac:dyDescent="0.2">
      <c r="A215" s="414"/>
      <c r="B215" s="414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</row>
    <row r="216" spans="1:31" s="1" customFormat="1" ht="15.95" customHeight="1" x14ac:dyDescent="0.2">
      <c r="A216" s="414"/>
      <c r="B216" s="414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</row>
    <row r="217" spans="1:31" s="1" customFormat="1" ht="15.95" customHeight="1" x14ac:dyDescent="0.2">
      <c r="A217" s="414"/>
      <c r="B217" s="414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</row>
    <row r="218" spans="1:31" s="1" customFormat="1" ht="15.95" customHeight="1" x14ac:dyDescent="0.2">
      <c r="A218" s="414"/>
      <c r="B218" s="414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</row>
    <row r="219" spans="1:31" s="1" customFormat="1" ht="15.95" customHeight="1" x14ac:dyDescent="0.2">
      <c r="A219" s="414"/>
      <c r="B219" s="414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</row>
    <row r="220" spans="1:31" s="1" customFormat="1" ht="15.95" customHeight="1" x14ac:dyDescent="0.2">
      <c r="A220" s="414"/>
      <c r="B220" s="414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</row>
    <row r="221" spans="1:31" s="1" customFormat="1" ht="15.95" customHeight="1" x14ac:dyDescent="0.2">
      <c r="A221" s="414"/>
      <c r="B221" s="414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</row>
    <row r="222" spans="1:31" s="1" customFormat="1" ht="15.95" customHeight="1" x14ac:dyDescent="0.2">
      <c r="A222" s="414"/>
      <c r="B222" s="414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</row>
    <row r="223" spans="1:31" s="1" customFormat="1" ht="15.95" customHeight="1" x14ac:dyDescent="0.2">
      <c r="A223" s="414"/>
      <c r="B223" s="414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</row>
    <row r="224" spans="1:31" s="1" customFormat="1" ht="15.95" customHeight="1" x14ac:dyDescent="0.2">
      <c r="A224" s="414"/>
      <c r="B224" s="414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</row>
    <row r="225" spans="1:31" s="1" customFormat="1" ht="15.95" customHeight="1" x14ac:dyDescent="0.2">
      <c r="A225" s="414"/>
      <c r="B225" s="414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</row>
    <row r="226" spans="1:31" s="1" customFormat="1" ht="15.95" customHeight="1" x14ac:dyDescent="0.2">
      <c r="A226" s="414"/>
      <c r="B226" s="414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</row>
    <row r="227" spans="1:31" s="1" customFormat="1" ht="15.95" customHeight="1" x14ac:dyDescent="0.2">
      <c r="A227" s="414"/>
      <c r="B227" s="414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</row>
    <row r="228" spans="1:31" s="1" customFormat="1" ht="15.95" customHeight="1" x14ac:dyDescent="0.2">
      <c r="A228" s="414"/>
      <c r="B228" s="414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</row>
    <row r="229" spans="1:31" s="1" customFormat="1" ht="15.95" customHeight="1" x14ac:dyDescent="0.2">
      <c r="A229" s="414"/>
      <c r="B229" s="414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</row>
    <row r="230" spans="1:31" s="1" customFormat="1" ht="15.95" customHeight="1" x14ac:dyDescent="0.2">
      <c r="A230" s="414"/>
      <c r="B230" s="414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</row>
    <row r="231" spans="1:31" s="1" customFormat="1" ht="15.95" customHeight="1" x14ac:dyDescent="0.2">
      <c r="A231" s="414"/>
      <c r="B231" s="414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</row>
    <row r="232" spans="1:31" s="1" customFormat="1" ht="15.95" customHeight="1" x14ac:dyDescent="0.2">
      <c r="A232" s="414"/>
      <c r="B232" s="414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</row>
    <row r="233" spans="1:31" s="1" customFormat="1" ht="15.95" customHeight="1" x14ac:dyDescent="0.2">
      <c r="A233" s="414"/>
      <c r="B233" s="414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</row>
    <row r="234" spans="1:31" s="1" customFormat="1" ht="15.95" customHeight="1" x14ac:dyDescent="0.2">
      <c r="A234" s="414"/>
      <c r="B234" s="414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</row>
    <row r="235" spans="1:31" s="1" customFormat="1" ht="15.95" customHeight="1" x14ac:dyDescent="0.2">
      <c r="A235" s="414"/>
      <c r="B235" s="414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</row>
    <row r="236" spans="1:31" s="1" customFormat="1" ht="15.95" customHeight="1" x14ac:dyDescent="0.2">
      <c r="A236" s="414"/>
      <c r="B236" s="414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</row>
    <row r="237" spans="1:31" s="1" customFormat="1" ht="15.95" customHeight="1" x14ac:dyDescent="0.2">
      <c r="A237" s="414"/>
      <c r="B237" s="414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</row>
    <row r="238" spans="1:31" s="1" customFormat="1" ht="15.95" customHeight="1" x14ac:dyDescent="0.2">
      <c r="A238" s="414"/>
      <c r="B238" s="414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</row>
    <row r="239" spans="1:31" s="1" customFormat="1" ht="15.95" customHeight="1" x14ac:dyDescent="0.2">
      <c r="A239" s="414"/>
      <c r="B239" s="414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</row>
    <row r="240" spans="1:31" s="1" customFormat="1" ht="15.95" customHeight="1" x14ac:dyDescent="0.2">
      <c r="A240" s="414"/>
      <c r="B240" s="414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</row>
    <row r="241" spans="1:31" s="1" customFormat="1" ht="15.95" customHeight="1" x14ac:dyDescent="0.2">
      <c r="A241" s="414"/>
      <c r="B241" s="414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</row>
    <row r="242" spans="1:31" s="1" customFormat="1" ht="15.95" customHeight="1" x14ac:dyDescent="0.2">
      <c r="A242" s="414"/>
      <c r="B242" s="414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</row>
    <row r="243" spans="1:31" s="1" customFormat="1" ht="15.95" customHeight="1" x14ac:dyDescent="0.2">
      <c r="A243" s="414"/>
      <c r="B243" s="414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</row>
    <row r="244" spans="1:31" s="1" customFormat="1" ht="15.95" customHeight="1" x14ac:dyDescent="0.2">
      <c r="A244" s="414"/>
      <c r="B244" s="414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</row>
    <row r="245" spans="1:31" s="1" customFormat="1" ht="15.95" customHeight="1" x14ac:dyDescent="0.2">
      <c r="A245" s="414"/>
      <c r="B245" s="414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</row>
    <row r="246" spans="1:31" s="1" customFormat="1" ht="15.95" customHeight="1" x14ac:dyDescent="0.2">
      <c r="A246" s="414"/>
      <c r="B246" s="414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</row>
    <row r="247" spans="1:31" s="1" customFormat="1" ht="15.95" customHeight="1" x14ac:dyDescent="0.2">
      <c r="A247" s="414"/>
      <c r="B247" s="414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</row>
    <row r="248" spans="1:31" s="1" customFormat="1" ht="15.95" customHeight="1" x14ac:dyDescent="0.2">
      <c r="A248" s="414"/>
      <c r="B248" s="414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</row>
    <row r="249" spans="1:31" s="1" customFormat="1" ht="15.95" customHeight="1" x14ac:dyDescent="0.2">
      <c r="A249" s="414"/>
      <c r="B249" s="414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</row>
    <row r="250" spans="1:31" s="1" customFormat="1" ht="15.95" customHeight="1" x14ac:dyDescent="0.2">
      <c r="A250" s="414"/>
      <c r="B250" s="414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</row>
    <row r="251" spans="1:31" s="1" customFormat="1" ht="15.95" customHeight="1" x14ac:dyDescent="0.2">
      <c r="A251" s="414"/>
      <c r="B251" s="414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</row>
    <row r="252" spans="1:31" s="1" customFormat="1" ht="15.95" customHeight="1" x14ac:dyDescent="0.2">
      <c r="A252" s="414"/>
      <c r="B252" s="414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</row>
    <row r="253" spans="1:31" s="1" customFormat="1" ht="15.95" customHeight="1" x14ac:dyDescent="0.2">
      <c r="A253" s="414"/>
      <c r="B253" s="414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</row>
    <row r="254" spans="1:31" s="1" customFormat="1" ht="15.95" customHeight="1" x14ac:dyDescent="0.2">
      <c r="A254" s="414"/>
      <c r="B254" s="414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</row>
    <row r="255" spans="1:31" s="1" customFormat="1" ht="15.95" customHeight="1" x14ac:dyDescent="0.2">
      <c r="A255" s="414"/>
      <c r="B255" s="414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</row>
    <row r="256" spans="1:31" s="1" customFormat="1" ht="15.95" customHeight="1" x14ac:dyDescent="0.2">
      <c r="A256" s="414"/>
      <c r="B256" s="414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</row>
    <row r="257" spans="1:31" s="1" customFormat="1" ht="15.95" customHeight="1" x14ac:dyDescent="0.2">
      <c r="A257" s="414"/>
      <c r="B257" s="414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</row>
    <row r="258" spans="1:31" s="1" customFormat="1" ht="15.95" customHeight="1" x14ac:dyDescent="0.2">
      <c r="A258" s="414"/>
      <c r="B258" s="414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</row>
    <row r="259" spans="1:31" s="1" customFormat="1" ht="15.95" customHeight="1" x14ac:dyDescent="0.2">
      <c r="A259" s="414"/>
      <c r="B259" s="414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</row>
    <row r="260" spans="1:31" s="1" customFormat="1" ht="15.95" customHeight="1" x14ac:dyDescent="0.2">
      <c r="A260" s="414"/>
      <c r="B260" s="414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</row>
    <row r="261" spans="1:31" s="1" customFormat="1" ht="15.95" customHeight="1" x14ac:dyDescent="0.2">
      <c r="A261" s="414"/>
      <c r="B261" s="414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</row>
    <row r="262" spans="1:31" s="1" customFormat="1" ht="15.95" customHeight="1" x14ac:dyDescent="0.2">
      <c r="A262" s="414"/>
      <c r="B262" s="414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</row>
    <row r="263" spans="1:31" s="1" customFormat="1" ht="15.95" customHeight="1" x14ac:dyDescent="0.2">
      <c r="A263" s="414"/>
      <c r="B263" s="414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</row>
    <row r="264" spans="1:31" s="1" customFormat="1" ht="15.95" customHeight="1" x14ac:dyDescent="0.2">
      <c r="A264" s="414"/>
      <c r="B264" s="414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</row>
    <row r="265" spans="1:31" s="1" customFormat="1" ht="15.95" customHeight="1" x14ac:dyDescent="0.2">
      <c r="A265" s="414"/>
      <c r="B265" s="414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</row>
    <row r="266" spans="1:31" s="1" customFormat="1" ht="15.95" customHeight="1" x14ac:dyDescent="0.2">
      <c r="A266" s="414"/>
      <c r="B266" s="414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</row>
    <row r="267" spans="1:31" s="1" customFormat="1" ht="15.95" customHeight="1" x14ac:dyDescent="0.2">
      <c r="A267" s="414"/>
      <c r="B267" s="414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</row>
    <row r="268" spans="1:31" s="1" customFormat="1" ht="15.95" customHeight="1" x14ac:dyDescent="0.2">
      <c r="A268" s="414"/>
      <c r="B268" s="414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</row>
    <row r="269" spans="1:31" s="1" customFormat="1" ht="15.95" customHeight="1" x14ac:dyDescent="0.2">
      <c r="A269" s="414"/>
      <c r="B269" s="414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</row>
    <row r="270" spans="1:31" s="1" customFormat="1" ht="15.95" customHeight="1" x14ac:dyDescent="0.2">
      <c r="A270" s="414"/>
      <c r="B270" s="414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</row>
    <row r="271" spans="1:31" s="1" customFormat="1" ht="15.95" customHeight="1" x14ac:dyDescent="0.2">
      <c r="A271" s="414"/>
      <c r="B271" s="414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</row>
    <row r="272" spans="1:31" s="1" customFormat="1" ht="15.95" customHeight="1" x14ac:dyDescent="0.2">
      <c r="A272" s="414"/>
      <c r="B272" s="414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</row>
    <row r="273" spans="1:31" s="1" customFormat="1" ht="15.95" customHeight="1" x14ac:dyDescent="0.2">
      <c r="A273" s="414"/>
      <c r="B273" s="414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</row>
    <row r="274" spans="1:31" s="1" customFormat="1" ht="15.95" customHeight="1" x14ac:dyDescent="0.2">
      <c r="A274" s="414"/>
      <c r="B274" s="414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</row>
    <row r="275" spans="1:31" s="1" customFormat="1" ht="15.95" customHeight="1" x14ac:dyDescent="0.2">
      <c r="A275" s="414"/>
      <c r="B275" s="414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</row>
    <row r="276" spans="1:31" s="1" customFormat="1" ht="15.95" customHeight="1" x14ac:dyDescent="0.2">
      <c r="A276" s="414"/>
      <c r="B276" s="414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</row>
    <row r="277" spans="1:31" s="1" customFormat="1" ht="15.95" customHeight="1" x14ac:dyDescent="0.2">
      <c r="A277" s="414"/>
      <c r="B277" s="414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</row>
    <row r="278" spans="1:31" s="1" customFormat="1" ht="15.95" customHeight="1" x14ac:dyDescent="0.2">
      <c r="A278" s="414"/>
      <c r="B278" s="414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</row>
    <row r="279" spans="1:31" s="1" customFormat="1" ht="15.95" customHeight="1" x14ac:dyDescent="0.2">
      <c r="A279" s="414"/>
      <c r="B279" s="414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</row>
    <row r="280" spans="1:31" s="1" customFormat="1" ht="15.95" customHeight="1" x14ac:dyDescent="0.2">
      <c r="A280" s="414"/>
      <c r="B280" s="414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</row>
    <row r="281" spans="1:31" s="1" customFormat="1" ht="15.95" customHeight="1" x14ac:dyDescent="0.2">
      <c r="A281" s="414"/>
      <c r="B281" s="414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</row>
    <row r="282" spans="1:31" s="1" customFormat="1" ht="15.95" customHeight="1" x14ac:dyDescent="0.2">
      <c r="A282" s="414"/>
      <c r="B282" s="414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</row>
    <row r="283" spans="1:31" s="1" customFormat="1" ht="15.95" customHeight="1" x14ac:dyDescent="0.2">
      <c r="A283" s="414"/>
      <c r="B283" s="414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</row>
    <row r="284" spans="1:31" s="1" customFormat="1" ht="15.95" customHeight="1" x14ac:dyDescent="0.2">
      <c r="A284" s="414"/>
      <c r="B284" s="414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</row>
    <row r="285" spans="1:31" s="1" customFormat="1" ht="15.95" customHeight="1" x14ac:dyDescent="0.2">
      <c r="A285" s="414"/>
      <c r="B285" s="414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</row>
    <row r="286" spans="1:31" s="1" customFormat="1" ht="15.95" customHeight="1" x14ac:dyDescent="0.2">
      <c r="A286" s="414"/>
      <c r="B286" s="414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</row>
    <row r="287" spans="1:31" s="1" customFormat="1" ht="15.95" customHeight="1" x14ac:dyDescent="0.2">
      <c r="A287" s="414"/>
      <c r="B287" s="414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</row>
    <row r="288" spans="1:31" s="1" customFormat="1" ht="15.95" customHeight="1" x14ac:dyDescent="0.2">
      <c r="A288" s="414"/>
      <c r="B288" s="414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</row>
    <row r="289" spans="1:31" s="1" customFormat="1" ht="15.95" customHeight="1" x14ac:dyDescent="0.2">
      <c r="A289" s="414"/>
      <c r="B289" s="414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</row>
    <row r="290" spans="1:31" s="1" customFormat="1" ht="15.95" customHeight="1" x14ac:dyDescent="0.2">
      <c r="A290" s="414"/>
      <c r="B290" s="414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</row>
    <row r="291" spans="1:31" s="1" customFormat="1" ht="15.95" customHeight="1" x14ac:dyDescent="0.2">
      <c r="A291" s="414"/>
      <c r="B291" s="414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</row>
    <row r="292" spans="1:31" s="1" customFormat="1" ht="15.95" customHeight="1" x14ac:dyDescent="0.2">
      <c r="A292" s="414"/>
      <c r="B292" s="414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</row>
    <row r="293" spans="1:31" s="1" customFormat="1" ht="15.95" customHeight="1" x14ac:dyDescent="0.2">
      <c r="A293" s="414"/>
      <c r="B293" s="414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</row>
    <row r="294" spans="1:31" s="1" customFormat="1" ht="15.95" customHeight="1" x14ac:dyDescent="0.2">
      <c r="A294" s="414"/>
      <c r="B294" s="414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</row>
    <row r="295" spans="1:31" s="1" customFormat="1" ht="15.95" customHeight="1" x14ac:dyDescent="0.2">
      <c r="A295" s="414"/>
      <c r="B295" s="414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</row>
    <row r="296" spans="1:31" s="1" customFormat="1" ht="15.95" customHeight="1" x14ac:dyDescent="0.2">
      <c r="A296" s="414"/>
      <c r="B296" s="414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</row>
    <row r="297" spans="1:31" s="1" customFormat="1" ht="15.95" customHeight="1" x14ac:dyDescent="0.2">
      <c r="A297" s="414"/>
      <c r="B297" s="414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</row>
    <row r="298" spans="1:31" s="1" customFormat="1" ht="15.95" customHeight="1" x14ac:dyDescent="0.2">
      <c r="A298" s="414"/>
      <c r="B298" s="414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</row>
    <row r="299" spans="1:31" s="1" customFormat="1" ht="15.95" customHeight="1" x14ac:dyDescent="0.2">
      <c r="A299" s="414"/>
      <c r="B299" s="414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</row>
    <row r="300" spans="1:31" s="1" customFormat="1" ht="15.95" customHeight="1" x14ac:dyDescent="0.2">
      <c r="A300" s="414"/>
      <c r="B300" s="414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</row>
    <row r="301" spans="1:31" s="1" customFormat="1" ht="15.95" customHeight="1" x14ac:dyDescent="0.2">
      <c r="A301" s="414"/>
      <c r="B301" s="414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</row>
    <row r="302" spans="1:31" s="1" customFormat="1" ht="15.95" customHeight="1" x14ac:dyDescent="0.2">
      <c r="A302" s="414"/>
      <c r="B302" s="414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</row>
    <row r="303" spans="1:31" s="1" customFormat="1" ht="15.95" customHeight="1" x14ac:dyDescent="0.2">
      <c r="A303" s="414"/>
      <c r="B303" s="414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</row>
    <row r="304" spans="1:31" s="1" customFormat="1" ht="15.95" customHeight="1" x14ac:dyDescent="0.2">
      <c r="A304" s="414"/>
      <c r="B304" s="414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</row>
    <row r="305" spans="1:31" s="1" customFormat="1" ht="15.95" customHeight="1" x14ac:dyDescent="0.2">
      <c r="A305" s="414"/>
      <c r="B305" s="414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</row>
    <row r="306" spans="1:31" s="1" customFormat="1" ht="15.95" customHeight="1" x14ac:dyDescent="0.2">
      <c r="A306" s="414"/>
      <c r="B306" s="414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</row>
    <row r="307" spans="1:31" s="1" customFormat="1" ht="15.95" customHeight="1" x14ac:dyDescent="0.2">
      <c r="A307" s="414"/>
      <c r="B307" s="414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</row>
    <row r="308" spans="1:31" s="1" customFormat="1" ht="15.95" customHeight="1" x14ac:dyDescent="0.2">
      <c r="A308" s="414"/>
      <c r="B308" s="414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</row>
    <row r="309" spans="1:31" s="1" customFormat="1" ht="15.95" customHeight="1" x14ac:dyDescent="0.2">
      <c r="A309" s="414"/>
      <c r="B309" s="414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</row>
    <row r="310" spans="1:31" s="1" customFormat="1" ht="15.95" customHeight="1" x14ac:dyDescent="0.2">
      <c r="A310" s="414"/>
      <c r="B310" s="414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</row>
    <row r="311" spans="1:31" s="1" customFormat="1" ht="15.95" customHeight="1" x14ac:dyDescent="0.2">
      <c r="A311" s="414"/>
      <c r="B311" s="414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</row>
    <row r="312" spans="1:31" s="1" customFormat="1" ht="15.95" customHeight="1" x14ac:dyDescent="0.2">
      <c r="A312" s="414"/>
      <c r="B312" s="414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</row>
    <row r="313" spans="1:31" s="1" customFormat="1" ht="15.95" customHeight="1" x14ac:dyDescent="0.2">
      <c r="A313" s="414"/>
      <c r="B313" s="414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</row>
    <row r="314" spans="1:31" s="1" customFormat="1" ht="15.95" customHeight="1" x14ac:dyDescent="0.2">
      <c r="A314" s="414"/>
      <c r="B314" s="414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</row>
    <row r="315" spans="1:31" s="1" customFormat="1" ht="15.95" customHeight="1" x14ac:dyDescent="0.2">
      <c r="A315" s="414"/>
      <c r="B315" s="414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</row>
    <row r="316" spans="1:31" s="1" customFormat="1" ht="15.95" customHeight="1" x14ac:dyDescent="0.2">
      <c r="A316" s="414"/>
      <c r="B316" s="414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</row>
    <row r="317" spans="1:31" s="1" customFormat="1" ht="15.95" customHeight="1" x14ac:dyDescent="0.2">
      <c r="A317" s="414"/>
      <c r="B317" s="414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</row>
    <row r="318" spans="1:31" s="1" customFormat="1" ht="15.95" customHeight="1" x14ac:dyDescent="0.2">
      <c r="A318" s="414"/>
      <c r="B318" s="414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</row>
    <row r="319" spans="1:31" s="1" customFormat="1" ht="15.95" customHeight="1" x14ac:dyDescent="0.2">
      <c r="A319" s="414"/>
      <c r="B319" s="414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</row>
    <row r="320" spans="1:31" s="1" customFormat="1" ht="15.95" customHeight="1" x14ac:dyDescent="0.2">
      <c r="A320" s="414"/>
      <c r="B320" s="414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</row>
    <row r="321" spans="1:31" s="1" customFormat="1" ht="15.95" customHeight="1" x14ac:dyDescent="0.2">
      <c r="A321" s="414"/>
      <c r="B321" s="414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</row>
    <row r="322" spans="1:31" s="1" customFormat="1" ht="15.95" customHeight="1" x14ac:dyDescent="0.2">
      <c r="A322" s="414"/>
      <c r="B322" s="414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</row>
    <row r="323" spans="1:31" s="1" customFormat="1" ht="15.95" customHeight="1" x14ac:dyDescent="0.2">
      <c r="A323" s="414"/>
      <c r="B323" s="414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</row>
    <row r="324" spans="1:31" s="1" customFormat="1" ht="15.95" customHeight="1" x14ac:dyDescent="0.2">
      <c r="A324" s="414"/>
      <c r="B324" s="414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</row>
    <row r="325" spans="1:31" s="1" customFormat="1" ht="15.95" customHeight="1" x14ac:dyDescent="0.2">
      <c r="A325" s="414"/>
      <c r="B325" s="414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</row>
    <row r="326" spans="1:31" s="1" customFormat="1" ht="15.95" customHeight="1" x14ac:dyDescent="0.2">
      <c r="A326" s="414"/>
      <c r="B326" s="414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</row>
    <row r="327" spans="1:31" s="1" customFormat="1" ht="15.95" customHeight="1" x14ac:dyDescent="0.2">
      <c r="A327" s="414"/>
      <c r="B327" s="414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</row>
    <row r="328" spans="1:31" s="1" customFormat="1" ht="15.95" customHeight="1" x14ac:dyDescent="0.2">
      <c r="A328" s="414"/>
      <c r="B328" s="414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</row>
    <row r="329" spans="1:31" s="1" customFormat="1" ht="15.95" customHeight="1" x14ac:dyDescent="0.2">
      <c r="A329" s="414"/>
      <c r="B329" s="414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</row>
    <row r="330" spans="1:31" s="1" customFormat="1" ht="15.95" customHeight="1" x14ac:dyDescent="0.2">
      <c r="A330" s="414"/>
      <c r="B330" s="414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</row>
    <row r="331" spans="1:31" s="1" customFormat="1" ht="15.95" customHeight="1" x14ac:dyDescent="0.2">
      <c r="A331" s="414"/>
      <c r="B331" s="414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</row>
    <row r="332" spans="1:31" s="1" customFormat="1" ht="15.95" customHeight="1" x14ac:dyDescent="0.2">
      <c r="A332" s="414"/>
      <c r="B332" s="414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</row>
    <row r="333" spans="1:31" s="1" customFormat="1" ht="15.95" customHeight="1" x14ac:dyDescent="0.2">
      <c r="A333" s="414"/>
      <c r="B333" s="414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</row>
    <row r="334" spans="1:31" s="1" customFormat="1" ht="15.95" customHeight="1" x14ac:dyDescent="0.2">
      <c r="A334" s="414"/>
      <c r="B334" s="414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</row>
    <row r="335" spans="1:31" s="1" customFormat="1" ht="15.95" customHeight="1" x14ac:dyDescent="0.2">
      <c r="A335" s="414"/>
      <c r="B335" s="414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</row>
    <row r="336" spans="1:31" s="1" customFormat="1" ht="15.95" customHeight="1" x14ac:dyDescent="0.2">
      <c r="A336" s="414"/>
      <c r="B336" s="414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</row>
    <row r="337" spans="1:31" s="1" customFormat="1" ht="15.95" customHeight="1" x14ac:dyDescent="0.2">
      <c r="A337" s="414"/>
      <c r="B337" s="414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</row>
    <row r="338" spans="1:31" s="1" customFormat="1" ht="15.95" customHeight="1" x14ac:dyDescent="0.2">
      <c r="A338" s="414"/>
      <c r="B338" s="414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</row>
    <row r="339" spans="1:31" s="1" customFormat="1" ht="15.95" customHeight="1" x14ac:dyDescent="0.2">
      <c r="A339" s="414"/>
      <c r="B339" s="414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</row>
    <row r="340" spans="1:31" s="1" customFormat="1" ht="15.95" customHeight="1" x14ac:dyDescent="0.2">
      <c r="A340" s="414"/>
      <c r="B340" s="414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</row>
    <row r="341" spans="1:31" s="1" customFormat="1" ht="15.95" customHeight="1" x14ac:dyDescent="0.2">
      <c r="A341" s="414"/>
      <c r="B341" s="414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</row>
    <row r="342" spans="1:31" s="1" customFormat="1" ht="15.95" customHeight="1" x14ac:dyDescent="0.2">
      <c r="A342" s="414"/>
      <c r="B342" s="414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</row>
    <row r="343" spans="1:31" s="1" customFormat="1" ht="15.95" customHeight="1" x14ac:dyDescent="0.2">
      <c r="A343" s="414"/>
      <c r="B343" s="414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</row>
    <row r="344" spans="1:31" s="1" customFormat="1" ht="15.95" customHeight="1" x14ac:dyDescent="0.2">
      <c r="A344" s="414"/>
      <c r="B344" s="414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</row>
    <row r="345" spans="1:31" s="1" customFormat="1" ht="15.95" customHeight="1" x14ac:dyDescent="0.2">
      <c r="A345" s="414"/>
      <c r="B345" s="414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</row>
    <row r="346" spans="1:31" s="1" customFormat="1" ht="15.95" customHeight="1" x14ac:dyDescent="0.2">
      <c r="A346" s="414"/>
      <c r="B346" s="414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</row>
    <row r="347" spans="1:31" s="1" customFormat="1" ht="15.95" customHeight="1" x14ac:dyDescent="0.2">
      <c r="A347" s="414"/>
      <c r="B347" s="414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</row>
    <row r="348" spans="1:31" s="1" customFormat="1" ht="15.95" customHeight="1" x14ac:dyDescent="0.2">
      <c r="A348" s="414"/>
      <c r="B348" s="414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</row>
    <row r="349" spans="1:31" s="1" customFormat="1" ht="15.95" customHeight="1" x14ac:dyDescent="0.2">
      <c r="A349" s="414"/>
      <c r="B349" s="414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</row>
    <row r="350" spans="1:31" s="1" customFormat="1" ht="15.95" customHeight="1" x14ac:dyDescent="0.2">
      <c r="A350" s="414"/>
      <c r="B350" s="414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</row>
    <row r="351" spans="1:31" s="1" customFormat="1" ht="15.95" customHeight="1" x14ac:dyDescent="0.2">
      <c r="A351" s="414"/>
      <c r="B351" s="414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</row>
    <row r="352" spans="1:31" s="1" customFormat="1" ht="15.95" customHeight="1" x14ac:dyDescent="0.2">
      <c r="A352" s="414"/>
      <c r="B352" s="414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</row>
    <row r="353" spans="1:31" s="1" customFormat="1" ht="15.95" customHeight="1" x14ac:dyDescent="0.2">
      <c r="A353" s="414"/>
      <c r="B353" s="414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</row>
    <row r="354" spans="1:31" s="1" customFormat="1" ht="15.95" customHeight="1" x14ac:dyDescent="0.2">
      <c r="A354" s="414"/>
      <c r="B354" s="414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</row>
    <row r="355" spans="1:31" s="1" customFormat="1" ht="15.95" customHeight="1" x14ac:dyDescent="0.2">
      <c r="A355" s="414"/>
      <c r="B355" s="414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</row>
    <row r="356" spans="1:31" s="1" customFormat="1" ht="15.95" customHeight="1" x14ac:dyDescent="0.2">
      <c r="A356" s="414"/>
      <c r="B356" s="414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</row>
    <row r="357" spans="1:31" s="1" customFormat="1" ht="15.95" customHeight="1" x14ac:dyDescent="0.2">
      <c r="A357" s="414"/>
      <c r="B357" s="414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</row>
    <row r="358" spans="1:31" s="1" customFormat="1" ht="15.95" customHeight="1" x14ac:dyDescent="0.2">
      <c r="A358" s="414"/>
      <c r="B358" s="414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</row>
    <row r="359" spans="1:31" s="1" customFormat="1" ht="15.95" customHeight="1" x14ac:dyDescent="0.2">
      <c r="A359" s="414"/>
      <c r="B359" s="414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</row>
    <row r="360" spans="1:31" s="1" customFormat="1" ht="15.95" customHeight="1" x14ac:dyDescent="0.2">
      <c r="A360" s="414"/>
      <c r="B360" s="414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</row>
    <row r="361" spans="1:31" s="1" customFormat="1" ht="15.95" customHeight="1" x14ac:dyDescent="0.2">
      <c r="A361" s="414"/>
      <c r="B361" s="414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</row>
    <row r="362" spans="1:31" s="1" customFormat="1" ht="15.95" customHeight="1" x14ac:dyDescent="0.2">
      <c r="A362" s="414"/>
      <c r="B362" s="414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</row>
    <row r="363" spans="1:31" s="1" customFormat="1" ht="15.95" customHeight="1" x14ac:dyDescent="0.2">
      <c r="A363" s="414"/>
      <c r="B363" s="414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</row>
    <row r="364" spans="1:31" s="1" customFormat="1" ht="15.95" customHeight="1" x14ac:dyDescent="0.2">
      <c r="A364" s="414"/>
      <c r="B364" s="414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</row>
    <row r="365" spans="1:31" s="1" customFormat="1" ht="15.95" customHeight="1" x14ac:dyDescent="0.2">
      <c r="A365" s="414"/>
      <c r="B365" s="414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</row>
    <row r="366" spans="1:31" s="1" customFormat="1" ht="15.95" customHeight="1" x14ac:dyDescent="0.2">
      <c r="A366" s="414"/>
      <c r="B366" s="414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</row>
    <row r="367" spans="1:31" s="1" customFormat="1" ht="15.95" customHeight="1" x14ac:dyDescent="0.2">
      <c r="A367" s="414"/>
      <c r="B367" s="414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</row>
    <row r="368" spans="1:31" s="1" customFormat="1" ht="15.95" customHeight="1" x14ac:dyDescent="0.2">
      <c r="A368" s="414"/>
      <c r="B368" s="414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</row>
    <row r="369" spans="1:31" s="1" customFormat="1" ht="15.95" customHeight="1" x14ac:dyDescent="0.2">
      <c r="A369" s="414"/>
      <c r="B369" s="414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</row>
    <row r="370" spans="1:31" s="1" customFormat="1" ht="15.95" customHeight="1" x14ac:dyDescent="0.2">
      <c r="A370" s="414"/>
      <c r="B370" s="414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</row>
    <row r="371" spans="1:31" s="1" customFormat="1" ht="15.95" customHeight="1" x14ac:dyDescent="0.2">
      <c r="A371" s="414"/>
      <c r="B371" s="414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</row>
    <row r="372" spans="1:31" s="1" customFormat="1" ht="15.95" customHeight="1" x14ac:dyDescent="0.2">
      <c r="A372" s="414"/>
      <c r="B372" s="414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</row>
    <row r="373" spans="1:31" s="1" customFormat="1" ht="15.95" customHeight="1" x14ac:dyDescent="0.2">
      <c r="A373" s="414"/>
      <c r="B373" s="414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</row>
    <row r="374" spans="1:31" s="1" customFormat="1" ht="15.95" customHeight="1" x14ac:dyDescent="0.2">
      <c r="A374" s="414"/>
      <c r="B374" s="414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</row>
    <row r="375" spans="1:31" s="1" customFormat="1" ht="15.95" customHeight="1" x14ac:dyDescent="0.2">
      <c r="A375" s="414"/>
      <c r="B375" s="414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</row>
    <row r="376" spans="1:31" s="1" customFormat="1" ht="15.95" customHeight="1" x14ac:dyDescent="0.2">
      <c r="A376" s="414"/>
      <c r="B376" s="414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</row>
    <row r="377" spans="1:31" s="1" customFormat="1" ht="15.95" customHeight="1" x14ac:dyDescent="0.2">
      <c r="A377" s="414"/>
      <c r="B377" s="414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</row>
    <row r="378" spans="1:31" s="1" customFormat="1" ht="15.95" customHeight="1" x14ac:dyDescent="0.2">
      <c r="A378" s="414"/>
      <c r="B378" s="414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</row>
    <row r="379" spans="1:31" s="1" customFormat="1" ht="15.95" customHeight="1" x14ac:dyDescent="0.2">
      <c r="A379" s="414"/>
      <c r="B379" s="414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</row>
    <row r="380" spans="1:31" s="1" customFormat="1" ht="15.95" customHeight="1" x14ac:dyDescent="0.2">
      <c r="A380" s="414"/>
      <c r="B380" s="414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</row>
    <row r="381" spans="1:31" s="1" customFormat="1" ht="15.95" customHeight="1" x14ac:dyDescent="0.2">
      <c r="A381" s="414"/>
      <c r="B381" s="414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</row>
    <row r="382" spans="1:31" s="1" customFormat="1" ht="15.95" customHeight="1" x14ac:dyDescent="0.2">
      <c r="A382" s="414"/>
      <c r="B382" s="414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</row>
    <row r="383" spans="1:31" s="1" customFormat="1" ht="15.95" customHeight="1" x14ac:dyDescent="0.2">
      <c r="A383" s="414"/>
      <c r="B383" s="414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</row>
    <row r="384" spans="1:31" s="1" customFormat="1" ht="15.95" customHeight="1" x14ac:dyDescent="0.2">
      <c r="A384" s="414"/>
      <c r="B384" s="414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</row>
    <row r="385" spans="1:31" s="1" customFormat="1" ht="15.95" customHeight="1" x14ac:dyDescent="0.2">
      <c r="A385" s="414"/>
      <c r="B385" s="414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</row>
    <row r="386" spans="1:31" s="1" customFormat="1" ht="15.95" customHeight="1" x14ac:dyDescent="0.2">
      <c r="A386" s="414"/>
      <c r="B386" s="414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</row>
    <row r="387" spans="1:31" s="1" customFormat="1" ht="15.95" customHeight="1" x14ac:dyDescent="0.2">
      <c r="A387" s="414"/>
      <c r="B387" s="414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</row>
    <row r="388" spans="1:31" s="1" customFormat="1" ht="15.95" customHeight="1" x14ac:dyDescent="0.2">
      <c r="A388" s="414"/>
      <c r="B388" s="414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</row>
    <row r="389" spans="1:31" s="1" customFormat="1" ht="15.95" customHeight="1" x14ac:dyDescent="0.2">
      <c r="A389" s="414"/>
      <c r="B389" s="414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</row>
    <row r="390" spans="1:31" s="1" customFormat="1" ht="15.95" customHeight="1" x14ac:dyDescent="0.2">
      <c r="A390" s="414"/>
      <c r="B390" s="414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</row>
    <row r="391" spans="1:31" s="1" customFormat="1" ht="15.95" customHeight="1" x14ac:dyDescent="0.2">
      <c r="A391" s="414"/>
      <c r="B391" s="414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</row>
    <row r="392" spans="1:31" s="1" customFormat="1" ht="15.95" customHeight="1" x14ac:dyDescent="0.2">
      <c r="A392" s="414"/>
      <c r="B392" s="414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</row>
    <row r="393" spans="1:31" s="1" customFormat="1" ht="15.95" customHeight="1" x14ac:dyDescent="0.2">
      <c r="A393" s="414"/>
      <c r="B393" s="414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</row>
    <row r="394" spans="1:31" s="1" customFormat="1" ht="15.95" customHeight="1" x14ac:dyDescent="0.2">
      <c r="A394" s="414"/>
      <c r="B394" s="414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</row>
    <row r="395" spans="1:31" s="1" customFormat="1" ht="15.95" customHeight="1" x14ac:dyDescent="0.2">
      <c r="A395" s="414"/>
      <c r="B395" s="414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</row>
    <row r="396" spans="1:31" s="1" customFormat="1" ht="15.95" customHeight="1" x14ac:dyDescent="0.2">
      <c r="A396" s="414"/>
      <c r="B396" s="414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</row>
    <row r="397" spans="1:31" s="1" customFormat="1" ht="15.95" customHeight="1" x14ac:dyDescent="0.2">
      <c r="A397" s="414"/>
      <c r="B397" s="414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</row>
    <row r="398" spans="1:31" s="1" customFormat="1" ht="15.95" customHeight="1" x14ac:dyDescent="0.2">
      <c r="A398" s="414"/>
      <c r="B398" s="414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</row>
    <row r="399" spans="1:31" s="1" customFormat="1" ht="15.95" customHeight="1" x14ac:dyDescent="0.2">
      <c r="A399" s="414"/>
      <c r="B399" s="414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</row>
    <row r="400" spans="1:31" s="1" customFormat="1" ht="15.95" customHeight="1" x14ac:dyDescent="0.2">
      <c r="A400" s="414"/>
      <c r="B400" s="414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</row>
    <row r="401" spans="1:31" s="1" customFormat="1" ht="15.95" customHeight="1" x14ac:dyDescent="0.2">
      <c r="A401" s="414"/>
      <c r="B401" s="414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</row>
    <row r="402" spans="1:31" s="1" customFormat="1" ht="15.95" customHeight="1" x14ac:dyDescent="0.2">
      <c r="A402" s="414"/>
      <c r="B402" s="414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</row>
    <row r="403" spans="1:31" s="1" customFormat="1" ht="15.95" customHeight="1" x14ac:dyDescent="0.2">
      <c r="A403" s="414"/>
      <c r="B403" s="414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</row>
    <row r="404" spans="1:31" s="1" customFormat="1" ht="15.95" customHeight="1" x14ac:dyDescent="0.2">
      <c r="A404" s="414"/>
      <c r="B404" s="414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</row>
    <row r="405" spans="1:31" s="1" customFormat="1" ht="15.95" customHeight="1" x14ac:dyDescent="0.2">
      <c r="A405" s="414"/>
      <c r="B405" s="414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</row>
    <row r="406" spans="1:31" s="1" customFormat="1" ht="15.95" customHeight="1" x14ac:dyDescent="0.2">
      <c r="A406" s="414"/>
      <c r="B406" s="414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</row>
    <row r="407" spans="1:31" s="1" customFormat="1" ht="15.95" customHeight="1" x14ac:dyDescent="0.2">
      <c r="A407" s="414"/>
      <c r="B407" s="414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</row>
    <row r="408" spans="1:31" s="1" customFormat="1" ht="15.95" customHeight="1" x14ac:dyDescent="0.2">
      <c r="A408" s="414"/>
      <c r="B408" s="414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</row>
    <row r="409" spans="1:31" s="1" customFormat="1" ht="15.95" customHeight="1" x14ac:dyDescent="0.2">
      <c r="A409" s="414"/>
      <c r="B409" s="414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</row>
    <row r="410" spans="1:31" s="1" customFormat="1" ht="15.95" customHeight="1" x14ac:dyDescent="0.2">
      <c r="A410" s="414"/>
      <c r="B410" s="414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</row>
    <row r="411" spans="1:31" s="1" customFormat="1" ht="15.95" customHeight="1" x14ac:dyDescent="0.2">
      <c r="A411" s="414"/>
      <c r="B411" s="414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</row>
    <row r="412" spans="1:31" s="1" customFormat="1" ht="15.95" customHeight="1" x14ac:dyDescent="0.2">
      <c r="A412" s="414"/>
      <c r="B412" s="414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</row>
    <row r="413" spans="1:31" s="1" customFormat="1" ht="15.95" customHeight="1" x14ac:dyDescent="0.2">
      <c r="A413" s="414"/>
      <c r="B413" s="414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</row>
    <row r="414" spans="1:31" s="1" customFormat="1" ht="15.95" customHeight="1" x14ac:dyDescent="0.2">
      <c r="A414" s="414"/>
      <c r="B414" s="414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</row>
    <row r="415" spans="1:31" s="1" customFormat="1" ht="15.95" customHeight="1" x14ac:dyDescent="0.2">
      <c r="A415" s="414"/>
      <c r="B415" s="414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</row>
    <row r="416" spans="1:31" s="1" customFormat="1" ht="15.95" customHeight="1" x14ac:dyDescent="0.2">
      <c r="A416" s="414"/>
      <c r="B416" s="414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</row>
    <row r="417" spans="1:31" s="1" customFormat="1" ht="15.95" customHeight="1" x14ac:dyDescent="0.2">
      <c r="A417" s="414"/>
      <c r="B417" s="414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</row>
    <row r="418" spans="1:31" s="1" customFormat="1" ht="15.95" customHeight="1" x14ac:dyDescent="0.2">
      <c r="A418" s="414"/>
      <c r="B418" s="414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</row>
  </sheetData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1" manualBreakCount="1">
    <brk id="34" min="2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27"/>
  <sheetViews>
    <sheetView showGridLines="0" zoomScaleNormal="100" workbookViewId="0"/>
  </sheetViews>
  <sheetFormatPr baseColWidth="10" defaultRowHeight="12.75" x14ac:dyDescent="0.2"/>
  <cols>
    <col min="1" max="1" width="11.42578125" style="414" customWidth="1"/>
    <col min="2" max="2" width="5.7109375" style="414" customWidth="1"/>
    <col min="3" max="3" width="4.85546875" style="19" customWidth="1"/>
    <col min="4" max="4" width="1.5703125" style="19" customWidth="1"/>
    <col min="5" max="5" width="9.5703125" style="19" customWidth="1"/>
    <col min="6" max="6" width="10.7109375" style="19" customWidth="1"/>
    <col min="7" max="10" width="9.7109375" style="19" customWidth="1"/>
    <col min="11" max="13" width="8.140625" style="19" customWidth="1"/>
    <col min="14" max="14" width="9.140625" style="19" customWidth="1"/>
    <col min="15" max="15" width="11.28515625" style="19" customWidth="1"/>
    <col min="16" max="16384" width="11.42578125" style="19"/>
  </cols>
  <sheetData>
    <row r="1" spans="1:14" ht="15.95" customHeight="1" x14ac:dyDescent="0.2"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ht="12" customHeight="1" x14ac:dyDescent="0.2"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</row>
    <row r="3" spans="1:14" ht="12" customHeight="1" x14ac:dyDescent="0.2"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18"/>
    </row>
    <row r="4" spans="1:14" ht="12" customHeight="1" x14ac:dyDescent="0.2">
      <c r="C4" s="20"/>
      <c r="D4" s="20"/>
      <c r="E4" s="20" t="s">
        <v>38</v>
      </c>
      <c r="F4" s="20"/>
      <c r="G4" s="20"/>
      <c r="H4" s="20"/>
      <c r="I4" s="20"/>
      <c r="J4" s="20"/>
      <c r="K4" s="20"/>
      <c r="L4" s="20"/>
      <c r="M4" s="20"/>
      <c r="N4" s="18"/>
    </row>
    <row r="5" spans="1:14" ht="24" customHeight="1" x14ac:dyDescent="0.2"/>
    <row r="6" spans="1:14" ht="18" customHeight="1" x14ac:dyDescent="0.2">
      <c r="C6" s="681" t="s">
        <v>92</v>
      </c>
    </row>
    <row r="7" spans="1:14" ht="18" customHeight="1" x14ac:dyDescent="0.2">
      <c r="C7" s="682" t="s">
        <v>93</v>
      </c>
    </row>
    <row r="8" spans="1:14" ht="9" customHeight="1" x14ac:dyDescent="0.2">
      <c r="C8" s="26"/>
    </row>
    <row r="9" spans="1:14" ht="15.95" customHeight="1" x14ac:dyDescent="0.2"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</row>
    <row r="10" spans="1:14" ht="15.95" customHeight="1" x14ac:dyDescent="0.2"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11" spans="1:14" ht="15.95" customHeight="1" x14ac:dyDescent="0.2">
      <c r="A11" s="415"/>
      <c r="C11" s="20"/>
      <c r="D11" s="683" t="s">
        <v>186</v>
      </c>
      <c r="F11" s="20"/>
      <c r="G11" s="20"/>
      <c r="H11" s="20"/>
      <c r="I11" s="20"/>
      <c r="J11" s="20"/>
      <c r="K11" s="20"/>
      <c r="L11" s="20"/>
      <c r="M11" s="20"/>
    </row>
    <row r="12" spans="1:14" ht="6.75" customHeight="1" x14ac:dyDescent="0.2">
      <c r="C12" s="20"/>
      <c r="D12" s="20"/>
      <c r="I12" s="20"/>
      <c r="J12" s="20"/>
      <c r="K12" s="20"/>
      <c r="L12" s="20"/>
      <c r="M12" s="20"/>
    </row>
    <row r="13" spans="1:14" ht="27" customHeight="1" x14ac:dyDescent="0.2">
      <c r="C13" s="20"/>
      <c r="D13" s="319" t="s">
        <v>134</v>
      </c>
      <c r="E13" s="320"/>
      <c r="F13" s="318"/>
      <c r="G13" s="318"/>
      <c r="H13" s="684" t="s">
        <v>178</v>
      </c>
      <c r="I13" s="20"/>
      <c r="J13" s="20"/>
      <c r="K13" s="20"/>
      <c r="L13" s="20"/>
      <c r="M13" s="20"/>
    </row>
    <row r="14" spans="1:14" ht="15.75" customHeight="1" x14ac:dyDescent="0.2">
      <c r="C14" s="20"/>
      <c r="D14" s="251"/>
      <c r="E14" s="302" t="s">
        <v>187</v>
      </c>
      <c r="F14" s="171"/>
      <c r="G14" s="171"/>
      <c r="H14" s="294">
        <v>9</v>
      </c>
      <c r="I14" s="20"/>
      <c r="J14" s="20"/>
      <c r="K14" s="20"/>
      <c r="L14" s="20"/>
      <c r="M14" s="20"/>
    </row>
    <row r="15" spans="1:14" ht="15.75" customHeight="1" x14ac:dyDescent="0.2">
      <c r="C15" s="20"/>
      <c r="D15" s="183"/>
      <c r="E15" s="237" t="s">
        <v>188</v>
      </c>
      <c r="F15" s="182"/>
      <c r="G15" s="181"/>
      <c r="H15" s="295">
        <v>5</v>
      </c>
      <c r="I15" s="20"/>
      <c r="J15" s="20"/>
      <c r="K15" s="20"/>
      <c r="L15" s="20"/>
      <c r="M15" s="20"/>
    </row>
    <row r="16" spans="1:14" ht="15.75" customHeight="1" x14ac:dyDescent="0.2">
      <c r="C16" s="20"/>
      <c r="D16" s="296"/>
      <c r="E16" s="322" t="s">
        <v>189</v>
      </c>
      <c r="F16" s="297"/>
      <c r="G16" s="297"/>
      <c r="H16" s="298">
        <f>SUM(H14:H15)</f>
        <v>14</v>
      </c>
      <c r="I16" s="20"/>
      <c r="J16" s="20"/>
      <c r="K16" s="20"/>
      <c r="L16" s="20"/>
      <c r="M16" s="20"/>
    </row>
    <row r="17" spans="4:15" ht="15.75" customHeight="1" x14ac:dyDescent="0.2">
      <c r="D17" s="685" t="s">
        <v>140</v>
      </c>
    </row>
    <row r="18" spans="4:15" ht="15.75" customHeight="1" x14ac:dyDescent="0.2">
      <c r="D18" s="689" t="s">
        <v>141</v>
      </c>
    </row>
    <row r="19" spans="4:15" ht="15.75" customHeight="1" x14ac:dyDescent="0.2">
      <c r="D19" s="61"/>
    </row>
    <row r="20" spans="4:15" ht="15.75" customHeight="1" x14ac:dyDescent="0.2">
      <c r="D20" s="696" t="s">
        <v>190</v>
      </c>
    </row>
    <row r="21" spans="4:15" ht="6.95" customHeight="1" x14ac:dyDescent="0.2">
      <c r="F21" s="65"/>
      <c r="G21" s="20"/>
      <c r="H21" s="76"/>
      <c r="I21" s="20"/>
      <c r="J21" s="20"/>
      <c r="K21" s="20"/>
      <c r="L21" s="20"/>
      <c r="M21" s="20"/>
      <c r="N21" s="20"/>
      <c r="O21" s="20"/>
    </row>
    <row r="22" spans="4:15" ht="27" customHeight="1" x14ac:dyDescent="0.2">
      <c r="D22" s="692" t="s">
        <v>142</v>
      </c>
      <c r="E22" s="687"/>
      <c r="F22" s="693"/>
      <c r="G22" s="688"/>
      <c r="H22" s="695" t="s">
        <v>178</v>
      </c>
      <c r="I22" s="317" t="s">
        <v>40</v>
      </c>
      <c r="L22" s="20"/>
      <c r="M22" s="20"/>
      <c r="N22" s="20"/>
    </row>
    <row r="23" spans="4:15" ht="15.75" customHeight="1" x14ac:dyDescent="0.2">
      <c r="D23" s="509"/>
      <c r="E23" s="510" t="s">
        <v>149</v>
      </c>
      <c r="F23" s="510"/>
      <c r="G23" s="508"/>
      <c r="H23" s="453">
        <v>1</v>
      </c>
      <c r="I23" s="648">
        <f t="shared" ref="I23:I29" si="0">H23*100/$H$30</f>
        <v>7.1428571428571432</v>
      </c>
      <c r="L23" s="194"/>
      <c r="M23" s="20"/>
      <c r="N23" s="20"/>
    </row>
    <row r="24" spans="4:15" ht="15.75" customHeight="1" x14ac:dyDescent="0.2">
      <c r="D24" s="697"/>
      <c r="E24" s="698" t="s">
        <v>143</v>
      </c>
      <c r="F24" s="456"/>
      <c r="G24" s="457"/>
      <c r="H24" s="458">
        <v>0</v>
      </c>
      <c r="I24" s="468">
        <f t="shared" si="0"/>
        <v>0</v>
      </c>
      <c r="K24" s="197"/>
      <c r="L24" s="194"/>
      <c r="M24" s="20"/>
      <c r="N24" s="20"/>
    </row>
    <row r="25" spans="4:15" ht="15.75" customHeight="1" x14ac:dyDescent="0.2">
      <c r="D25" s="697"/>
      <c r="E25" s="698" t="s">
        <v>144</v>
      </c>
      <c r="F25" s="456"/>
      <c r="G25" s="457"/>
      <c r="H25" s="458">
        <v>1</v>
      </c>
      <c r="I25" s="468">
        <f t="shared" si="0"/>
        <v>7.1428571428571432</v>
      </c>
      <c r="K25" s="46"/>
      <c r="L25" s="20"/>
      <c r="M25" s="20"/>
      <c r="N25" s="20"/>
    </row>
    <row r="26" spans="4:15" ht="15.75" customHeight="1" x14ac:dyDescent="0.2">
      <c r="D26" s="697"/>
      <c r="E26" s="698" t="s">
        <v>145</v>
      </c>
      <c r="F26" s="456"/>
      <c r="G26" s="457"/>
      <c r="H26" s="458">
        <v>3</v>
      </c>
      <c r="I26" s="468">
        <f t="shared" si="0"/>
        <v>21.428571428571427</v>
      </c>
      <c r="L26" s="20"/>
      <c r="M26" s="20"/>
      <c r="N26" s="20"/>
    </row>
    <row r="27" spans="4:15" ht="15.75" customHeight="1" x14ac:dyDescent="0.2">
      <c r="D27" s="697"/>
      <c r="E27" s="698" t="s">
        <v>146</v>
      </c>
      <c r="F27" s="456"/>
      <c r="G27" s="457"/>
      <c r="H27" s="458">
        <v>3</v>
      </c>
      <c r="I27" s="468">
        <f t="shared" si="0"/>
        <v>21.428571428571427</v>
      </c>
      <c r="L27" s="20"/>
      <c r="M27" s="20"/>
      <c r="N27" s="20"/>
    </row>
    <row r="28" spans="4:15" ht="15.75" customHeight="1" x14ac:dyDescent="0.2">
      <c r="D28" s="697"/>
      <c r="E28" s="698" t="s">
        <v>147</v>
      </c>
      <c r="F28" s="456"/>
      <c r="G28" s="457"/>
      <c r="H28" s="458">
        <v>6</v>
      </c>
      <c r="I28" s="468">
        <f t="shared" si="0"/>
        <v>42.857142857142854</v>
      </c>
      <c r="L28" s="20"/>
      <c r="M28" s="20"/>
      <c r="N28" s="20"/>
    </row>
    <row r="29" spans="4:15" ht="15.75" customHeight="1" x14ac:dyDescent="0.2">
      <c r="D29" s="690"/>
      <c r="E29" s="691" t="s">
        <v>148</v>
      </c>
      <c r="F29" s="454"/>
      <c r="G29" s="455"/>
      <c r="H29" s="180">
        <v>0</v>
      </c>
      <c r="I29" s="260">
        <f t="shared" si="0"/>
        <v>0</v>
      </c>
      <c r="L29" s="20"/>
      <c r="M29" s="20"/>
      <c r="N29" s="20"/>
    </row>
    <row r="30" spans="4:15" ht="15.75" customHeight="1" x14ac:dyDescent="0.2">
      <c r="D30" s="686"/>
      <c r="E30" s="694" t="s">
        <v>138</v>
      </c>
      <c r="F30" s="443"/>
      <c r="G30" s="439"/>
      <c r="H30" s="32">
        <f>SUM(H23:H29)</f>
        <v>14</v>
      </c>
      <c r="I30" s="208">
        <f>SUM(I23:I29)</f>
        <v>100</v>
      </c>
      <c r="L30" s="20"/>
      <c r="M30" s="20"/>
      <c r="N30" s="20"/>
    </row>
    <row r="31" spans="4:15" ht="15.75" customHeight="1" x14ac:dyDescent="0.2">
      <c r="D31" s="685" t="s">
        <v>140</v>
      </c>
      <c r="E31" s="438"/>
      <c r="F31" s="438"/>
      <c r="G31" s="438"/>
    </row>
    <row r="32" spans="4:15" ht="15.75" customHeight="1" x14ac:dyDescent="0.2">
      <c r="D32" s="689" t="s">
        <v>141</v>
      </c>
      <c r="E32" s="442"/>
      <c r="F32" s="442"/>
      <c r="G32" s="442"/>
      <c r="H32" s="73"/>
      <c r="I32" s="73"/>
      <c r="J32" s="74"/>
    </row>
    <row r="33" spans="1:16" ht="15.75" customHeight="1" x14ac:dyDescent="0.2">
      <c r="A33" s="413"/>
      <c r="B33" s="413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</row>
    <row r="34" spans="1:16" ht="15.75" customHeight="1" x14ac:dyDescent="0.2">
      <c r="A34" s="413"/>
      <c r="B34" s="413"/>
      <c r="C34" s="46"/>
      <c r="D34" s="699" t="s">
        <v>191</v>
      </c>
      <c r="E34" s="20"/>
      <c r="F34" s="20"/>
      <c r="G34" s="20"/>
      <c r="H34" s="20"/>
      <c r="I34" s="20"/>
      <c r="J34" s="20"/>
      <c r="K34" s="20"/>
      <c r="L34" s="20"/>
      <c r="M34" s="20"/>
    </row>
    <row r="35" spans="1:16" ht="6.95" customHeight="1" x14ac:dyDescent="0.2">
      <c r="A35" s="413"/>
      <c r="B35" s="413"/>
      <c r="C35" s="20"/>
      <c r="D35" s="118"/>
      <c r="E35" s="20"/>
      <c r="F35" s="20"/>
      <c r="G35" s="20"/>
      <c r="H35" s="20"/>
      <c r="I35" s="20"/>
      <c r="J35" s="20"/>
      <c r="K35" s="20"/>
      <c r="L35" s="20"/>
      <c r="M35" s="20"/>
    </row>
    <row r="36" spans="1:16" ht="27" customHeight="1" x14ac:dyDescent="0.2">
      <c r="A36" s="413"/>
      <c r="B36" s="413"/>
      <c r="C36" s="47"/>
      <c r="D36" s="701" t="s">
        <v>151</v>
      </c>
      <c r="E36" s="704"/>
      <c r="F36" s="702"/>
      <c r="G36" s="703"/>
      <c r="H36" s="700" t="s">
        <v>178</v>
      </c>
      <c r="I36" s="317" t="s">
        <v>40</v>
      </c>
      <c r="J36" s="46"/>
      <c r="K36" s="77"/>
      <c r="L36" s="46"/>
      <c r="M36" s="46"/>
      <c r="N36" s="46"/>
      <c r="O36" s="46"/>
      <c r="P36" s="46"/>
    </row>
    <row r="37" spans="1:16" ht="15.75" customHeight="1" x14ac:dyDescent="0.2">
      <c r="A37" s="413"/>
      <c r="B37" s="413"/>
      <c r="C37" s="48"/>
      <c r="D37" s="300"/>
      <c r="E37" s="301" t="s">
        <v>77</v>
      </c>
      <c r="F37" s="301"/>
      <c r="G37" s="306"/>
      <c r="H37" s="307">
        <v>1</v>
      </c>
      <c r="I37" s="313">
        <f>H37*100/$H$47</f>
        <v>7.1428571428571432</v>
      </c>
      <c r="J37" s="46"/>
      <c r="K37" s="46"/>
      <c r="L37" s="46"/>
      <c r="M37" s="46"/>
      <c r="N37" s="46"/>
      <c r="O37" s="46"/>
      <c r="P37" s="46"/>
    </row>
    <row r="38" spans="1:16" ht="15.75" customHeight="1" x14ac:dyDescent="0.2">
      <c r="A38" s="413"/>
      <c r="B38" s="413"/>
      <c r="C38" s="48"/>
      <c r="D38" s="299"/>
      <c r="E38" s="302" t="s">
        <v>9</v>
      </c>
      <c r="F38" s="302"/>
      <c r="G38" s="303"/>
      <c r="H38" s="308">
        <v>3</v>
      </c>
      <c r="I38" s="312">
        <f>H38*100/$H$47</f>
        <v>21.428571428571427</v>
      </c>
      <c r="J38" s="46"/>
      <c r="K38" s="46"/>
      <c r="L38" s="46"/>
      <c r="M38" s="46"/>
      <c r="N38" s="46"/>
      <c r="O38" s="46"/>
      <c r="P38" s="46"/>
    </row>
    <row r="39" spans="1:16" ht="15.75" customHeight="1" x14ac:dyDescent="0.2">
      <c r="A39" s="413"/>
      <c r="B39" s="413"/>
      <c r="C39" s="48"/>
      <c r="D39" s="304"/>
      <c r="E39" s="305" t="s">
        <v>11</v>
      </c>
      <c r="F39" s="305"/>
      <c r="G39" s="309"/>
      <c r="H39" s="310">
        <v>1</v>
      </c>
      <c r="I39" s="311">
        <f>H39*100/$H$47</f>
        <v>7.1428571428571432</v>
      </c>
      <c r="J39" s="46"/>
      <c r="K39" s="46"/>
      <c r="L39" s="46"/>
      <c r="M39" s="46"/>
      <c r="N39" s="46"/>
      <c r="O39" s="46"/>
      <c r="P39" s="46"/>
    </row>
    <row r="40" spans="1:16" ht="15.75" customHeight="1" x14ac:dyDescent="0.2">
      <c r="A40" s="413"/>
      <c r="B40" s="413"/>
      <c r="C40" s="48"/>
      <c r="D40" s="299"/>
      <c r="E40" s="324" t="s">
        <v>16</v>
      </c>
      <c r="F40" s="324"/>
      <c r="G40" s="325"/>
      <c r="H40" s="326">
        <v>1</v>
      </c>
      <c r="I40" s="327">
        <f>H40*100/$H$47</f>
        <v>7.1428571428571432</v>
      </c>
      <c r="J40" s="46"/>
      <c r="K40" s="46"/>
      <c r="L40" s="46"/>
      <c r="M40" s="46"/>
      <c r="N40" s="46"/>
      <c r="O40" s="46"/>
      <c r="P40" s="46"/>
    </row>
    <row r="41" spans="1:16" ht="15.75" customHeight="1" x14ac:dyDescent="0.2">
      <c r="A41" s="413"/>
      <c r="B41" s="413"/>
      <c r="C41" s="48"/>
      <c r="D41" s="328"/>
      <c r="E41" s="329" t="s">
        <v>17</v>
      </c>
      <c r="F41" s="329"/>
      <c r="G41" s="330"/>
      <c r="H41" s="331">
        <v>2</v>
      </c>
      <c r="I41" s="327">
        <f t="shared" ref="I41:I46" si="1">H41*100/$H$47</f>
        <v>14.285714285714286</v>
      </c>
      <c r="J41" s="46"/>
      <c r="K41" s="46"/>
      <c r="L41" s="46"/>
      <c r="M41" s="46"/>
      <c r="N41" s="46"/>
      <c r="O41" s="46"/>
      <c r="P41" s="46"/>
    </row>
    <row r="42" spans="1:16" ht="15.75" customHeight="1" x14ac:dyDescent="0.2">
      <c r="A42" s="413"/>
      <c r="B42" s="413"/>
      <c r="C42" s="334"/>
      <c r="D42" s="333"/>
      <c r="E42" s="329" t="s">
        <v>21</v>
      </c>
      <c r="F42" s="329"/>
      <c r="G42" s="330"/>
      <c r="H42" s="331">
        <v>2</v>
      </c>
      <c r="I42" s="327">
        <f t="shared" si="1"/>
        <v>14.285714285714286</v>
      </c>
      <c r="J42" s="46"/>
      <c r="K42" s="46"/>
      <c r="L42" s="46"/>
      <c r="M42" s="46"/>
      <c r="N42" s="46"/>
      <c r="O42" s="46"/>
      <c r="P42" s="46"/>
    </row>
    <row r="43" spans="1:16" ht="15.75" customHeight="1" x14ac:dyDescent="0.2">
      <c r="A43" s="413"/>
      <c r="B43" s="413"/>
      <c r="C43" s="334"/>
      <c r="D43" s="333"/>
      <c r="E43" s="329" t="s">
        <v>22</v>
      </c>
      <c r="F43" s="329"/>
      <c r="G43" s="330"/>
      <c r="H43" s="331">
        <v>1</v>
      </c>
      <c r="I43" s="327">
        <f t="shared" si="1"/>
        <v>7.1428571428571432</v>
      </c>
      <c r="J43" s="46"/>
      <c r="K43" s="46"/>
      <c r="L43" s="46"/>
      <c r="M43" s="46"/>
      <c r="N43" s="46"/>
      <c r="O43" s="46"/>
      <c r="P43" s="46"/>
    </row>
    <row r="44" spans="1:16" ht="15.75" customHeight="1" x14ac:dyDescent="0.2">
      <c r="A44" s="413"/>
      <c r="B44" s="413"/>
      <c r="C44" s="334"/>
      <c r="D44" s="333"/>
      <c r="E44" s="329" t="s">
        <v>23</v>
      </c>
      <c r="F44" s="329"/>
      <c r="G44" s="330"/>
      <c r="H44" s="331">
        <v>1</v>
      </c>
      <c r="I44" s="327">
        <f t="shared" si="1"/>
        <v>7.1428571428571432</v>
      </c>
      <c r="J44" s="46"/>
      <c r="K44" s="46"/>
      <c r="L44" s="46"/>
      <c r="M44" s="46"/>
      <c r="N44" s="46"/>
      <c r="O44" s="46"/>
      <c r="P44" s="46"/>
    </row>
    <row r="45" spans="1:16" ht="15.75" customHeight="1" x14ac:dyDescent="0.2">
      <c r="A45" s="413"/>
      <c r="B45" s="413"/>
      <c r="C45" s="334"/>
      <c r="D45" s="332"/>
      <c r="E45" s="329" t="s">
        <v>24</v>
      </c>
      <c r="F45" s="329"/>
      <c r="G45" s="330"/>
      <c r="H45" s="331">
        <v>1</v>
      </c>
      <c r="I45" s="327">
        <f t="shared" si="1"/>
        <v>7.1428571428571432</v>
      </c>
      <c r="J45" s="46"/>
      <c r="K45" s="46"/>
      <c r="L45" s="46"/>
      <c r="M45" s="46"/>
      <c r="N45" s="46"/>
      <c r="O45" s="46"/>
      <c r="P45" s="46"/>
    </row>
    <row r="46" spans="1:16" ht="15.75" customHeight="1" x14ac:dyDescent="0.2">
      <c r="A46" s="413"/>
      <c r="B46" s="413"/>
      <c r="C46" s="334"/>
      <c r="D46" s="339"/>
      <c r="E46" s="340" t="s">
        <v>34</v>
      </c>
      <c r="F46" s="340"/>
      <c r="G46" s="341"/>
      <c r="H46" s="331">
        <v>1</v>
      </c>
      <c r="I46" s="327">
        <f t="shared" si="1"/>
        <v>7.1428571428571432</v>
      </c>
      <c r="J46" s="46"/>
      <c r="K46" s="46"/>
      <c r="L46" s="46"/>
      <c r="M46" s="46"/>
      <c r="N46" s="46"/>
      <c r="O46" s="46"/>
      <c r="P46" s="46"/>
    </row>
    <row r="47" spans="1:16" ht="15.75" customHeight="1" x14ac:dyDescent="0.2">
      <c r="A47" s="413"/>
      <c r="B47" s="413"/>
      <c r="D47" s="706"/>
      <c r="E47" s="711" t="s">
        <v>138</v>
      </c>
      <c r="F47" s="709"/>
      <c r="G47" s="707"/>
      <c r="H47" s="209">
        <f>SUM(H37:H46)</f>
        <v>14</v>
      </c>
      <c r="I47" s="210">
        <f>SUM(I37:I46)</f>
        <v>99.999999999999986</v>
      </c>
    </row>
    <row r="48" spans="1:16" ht="15.75" customHeight="1" x14ac:dyDescent="0.2">
      <c r="D48" s="708" t="s">
        <v>140</v>
      </c>
      <c r="E48" s="705"/>
      <c r="F48" s="705"/>
      <c r="G48" s="705"/>
    </row>
    <row r="49" spans="3:12" ht="15.75" customHeight="1" x14ac:dyDescent="0.2">
      <c r="D49" s="710" t="s">
        <v>141</v>
      </c>
      <c r="E49" s="708"/>
      <c r="F49" s="708"/>
      <c r="G49" s="708"/>
    </row>
    <row r="50" spans="3:12" ht="15.75" customHeight="1" x14ac:dyDescent="0.2">
      <c r="H50" s="73"/>
      <c r="I50" s="73"/>
      <c r="J50" s="74"/>
    </row>
    <row r="51" spans="3:12" ht="15.95" customHeight="1" x14ac:dyDescent="0.2">
      <c r="C51" s="46"/>
      <c r="D51" s="712" t="s">
        <v>192</v>
      </c>
      <c r="E51" s="20"/>
      <c r="F51" s="73"/>
      <c r="G51" s="73"/>
      <c r="H51" s="73"/>
      <c r="I51" s="73"/>
      <c r="J51" s="74"/>
      <c r="K51" s="46"/>
      <c r="L51" s="46"/>
    </row>
    <row r="52" spans="3:12" ht="6.95" customHeight="1" x14ac:dyDescent="0.2">
      <c r="E52" s="18"/>
      <c r="F52" s="73"/>
      <c r="G52" s="73"/>
      <c r="H52" s="73"/>
      <c r="I52" s="73"/>
      <c r="J52" s="74"/>
    </row>
    <row r="53" spans="3:12" ht="45" x14ac:dyDescent="0.2">
      <c r="D53" s="745" t="s">
        <v>154</v>
      </c>
      <c r="E53" s="743"/>
      <c r="F53" s="743"/>
      <c r="G53" s="746" t="s">
        <v>152</v>
      </c>
      <c r="H53" s="740" t="s">
        <v>155</v>
      </c>
      <c r="I53" s="741" t="s">
        <v>156</v>
      </c>
      <c r="K53" s="46"/>
    </row>
    <row r="54" spans="3:12" ht="15.95" customHeight="1" x14ac:dyDescent="0.2">
      <c r="D54" s="714" t="s">
        <v>161</v>
      </c>
      <c r="E54" s="715"/>
      <c r="F54" s="649"/>
      <c r="G54" s="446">
        <v>1</v>
      </c>
      <c r="H54" s="594">
        <f t="shared" ref="H54:H62" si="2">G54*100/$G$62</f>
        <v>20</v>
      </c>
      <c r="I54" s="594">
        <f t="shared" ref="I54:I62" si="3">G54*100/$H$16</f>
        <v>7.1428571428571432</v>
      </c>
      <c r="K54" s="103"/>
    </row>
    <row r="55" spans="3:12" ht="15.95" customHeight="1" x14ac:dyDescent="0.2">
      <c r="D55" s="714"/>
      <c r="E55" s="723" t="s">
        <v>48</v>
      </c>
      <c r="F55" s="719"/>
      <c r="G55" s="72">
        <v>1</v>
      </c>
      <c r="H55" s="114">
        <f t="shared" si="2"/>
        <v>20</v>
      </c>
      <c r="I55" s="114">
        <f t="shared" si="3"/>
        <v>7.1428571428571432</v>
      </c>
      <c r="K55" s="89"/>
    </row>
    <row r="56" spans="3:12" ht="15.95" customHeight="1" x14ac:dyDescent="0.2">
      <c r="D56" s="538"/>
      <c r="E56" s="537" t="s">
        <v>162</v>
      </c>
      <c r="F56" s="585"/>
      <c r="G56" s="258">
        <v>1</v>
      </c>
      <c r="H56" s="349">
        <f t="shared" si="2"/>
        <v>20</v>
      </c>
      <c r="I56" s="379">
        <f t="shared" si="3"/>
        <v>7.1428571428571432</v>
      </c>
      <c r="K56" s="89"/>
    </row>
    <row r="57" spans="3:12" ht="15.95" customHeight="1" x14ac:dyDescent="0.2">
      <c r="D57" s="724" t="s">
        <v>165</v>
      </c>
      <c r="E57" s="715"/>
      <c r="F57" s="716"/>
      <c r="G57" s="72">
        <v>4</v>
      </c>
      <c r="H57" s="114">
        <f t="shared" si="2"/>
        <v>80</v>
      </c>
      <c r="I57" s="114">
        <f t="shared" si="3"/>
        <v>28.571428571428573</v>
      </c>
      <c r="K57" s="103"/>
    </row>
    <row r="58" spans="3:12" ht="15.95" customHeight="1" x14ac:dyDescent="0.2">
      <c r="D58" s="717"/>
      <c r="E58" s="723" t="s">
        <v>166</v>
      </c>
      <c r="F58" s="718"/>
      <c r="G58" s="446">
        <v>4</v>
      </c>
      <c r="H58" s="594">
        <f t="shared" si="2"/>
        <v>80</v>
      </c>
      <c r="I58" s="594">
        <f t="shared" si="3"/>
        <v>28.571428571428573</v>
      </c>
      <c r="K58" s="89"/>
    </row>
    <row r="59" spans="3:12" ht="15.95" customHeight="1" x14ac:dyDescent="0.2">
      <c r="D59" s="720"/>
      <c r="E59" s="721" t="s">
        <v>53</v>
      </c>
      <c r="F59" s="722"/>
      <c r="G59" s="258">
        <v>1</v>
      </c>
      <c r="H59" s="375">
        <f t="shared" si="2"/>
        <v>20</v>
      </c>
      <c r="I59" s="376">
        <f t="shared" si="3"/>
        <v>7.1428571428571432</v>
      </c>
      <c r="K59" s="89"/>
    </row>
    <row r="60" spans="3:12" ht="15.95" customHeight="1" x14ac:dyDescent="0.2">
      <c r="D60" s="592"/>
      <c r="E60" s="727" t="s">
        <v>82</v>
      </c>
      <c r="F60" s="728"/>
      <c r="G60" s="729">
        <v>2</v>
      </c>
      <c r="H60" s="536">
        <f t="shared" si="2"/>
        <v>40</v>
      </c>
      <c r="I60" s="536">
        <f t="shared" si="3"/>
        <v>14.285714285714286</v>
      </c>
      <c r="K60" s="89"/>
    </row>
    <row r="61" spans="3:12" ht="15.95" customHeight="1" x14ac:dyDescent="0.2">
      <c r="D61" s="725"/>
      <c r="E61" s="730" t="s">
        <v>170</v>
      </c>
      <c r="F61" s="731"/>
      <c r="G61" s="732">
        <v>1</v>
      </c>
      <c r="H61" s="588">
        <f t="shared" si="2"/>
        <v>20</v>
      </c>
      <c r="I61" s="588">
        <f t="shared" si="3"/>
        <v>7.1428571428571432</v>
      </c>
      <c r="K61" s="89"/>
    </row>
    <row r="62" spans="3:12" ht="15.95" customHeight="1" x14ac:dyDescent="0.2">
      <c r="D62" s="736"/>
      <c r="E62" s="737" t="s">
        <v>172</v>
      </c>
      <c r="F62" s="735"/>
      <c r="G62" s="119">
        <f>G57+G54</f>
        <v>5</v>
      </c>
      <c r="H62" s="213">
        <f t="shared" si="2"/>
        <v>100</v>
      </c>
      <c r="I62" s="214">
        <f t="shared" si="3"/>
        <v>35.714285714285715</v>
      </c>
    </row>
    <row r="63" spans="3:12" ht="15.75" customHeight="1" x14ac:dyDescent="0.2">
      <c r="D63" s="734" t="s">
        <v>140</v>
      </c>
      <c r="E63" s="733"/>
      <c r="F63" s="733"/>
    </row>
    <row r="64" spans="3:12" ht="15.75" customHeight="1" x14ac:dyDescent="0.2">
      <c r="D64" s="738" t="s">
        <v>141</v>
      </c>
      <c r="E64" s="734"/>
      <c r="F64" s="734"/>
      <c r="G64" s="61"/>
    </row>
    <row r="65" spans="4:14" ht="15.75" customHeight="1" x14ac:dyDescent="0.2">
      <c r="D65" s="102"/>
      <c r="E65" s="61"/>
      <c r="F65" s="61"/>
      <c r="G65" s="61"/>
    </row>
    <row r="66" spans="4:14" ht="15.95" customHeight="1" x14ac:dyDescent="0.2">
      <c r="D66" s="713" t="s">
        <v>254</v>
      </c>
      <c r="F66" s="220"/>
      <c r="G66" s="220"/>
      <c r="H66" s="220"/>
      <c r="I66" s="220"/>
      <c r="J66" s="220"/>
      <c r="K66" s="220"/>
      <c r="L66" s="220"/>
      <c r="M66" s="220"/>
      <c r="N66" s="220"/>
    </row>
    <row r="67" spans="4:14" ht="6.95" customHeight="1" x14ac:dyDescent="0.2">
      <c r="E67" s="220"/>
      <c r="F67" s="220"/>
      <c r="G67" s="220"/>
      <c r="H67" s="220"/>
      <c r="I67" s="220"/>
      <c r="J67" s="220"/>
      <c r="K67" s="220"/>
      <c r="L67" s="220"/>
      <c r="M67" s="220"/>
      <c r="N67" s="220"/>
    </row>
    <row r="68" spans="4:14" ht="25.5" customHeight="1" x14ac:dyDescent="0.2">
      <c r="D68" s="5"/>
      <c r="E68" s="221"/>
      <c r="F68" s="221"/>
      <c r="G68" s="222"/>
      <c r="H68" s="726" t="s">
        <v>152</v>
      </c>
      <c r="I68" s="223"/>
      <c r="J68" s="224"/>
      <c r="K68" s="220"/>
      <c r="L68" s="220"/>
      <c r="M68" s="220"/>
      <c r="N68" s="220"/>
    </row>
    <row r="69" spans="4:14" ht="15.95" customHeight="1" x14ac:dyDescent="0.2">
      <c r="D69" s="451"/>
      <c r="E69" s="450" t="s">
        <v>175</v>
      </c>
      <c r="F69" s="450"/>
      <c r="G69" s="449"/>
      <c r="H69" s="172">
        <v>1</v>
      </c>
      <c r="I69" s="225"/>
      <c r="J69" s="226"/>
      <c r="K69" s="220"/>
      <c r="L69" s="220"/>
      <c r="M69" s="220"/>
      <c r="N69" s="228"/>
    </row>
    <row r="70" spans="4:14" ht="15.75" customHeight="1" x14ac:dyDescent="0.2">
      <c r="D70" s="744" t="s">
        <v>176</v>
      </c>
      <c r="E70" s="448"/>
      <c r="F70" s="448"/>
      <c r="G70" s="448"/>
      <c r="H70" s="227"/>
      <c r="I70" s="227"/>
      <c r="J70" s="226"/>
      <c r="K70" s="220"/>
      <c r="L70" s="220"/>
      <c r="M70" s="220"/>
      <c r="N70" s="220"/>
    </row>
    <row r="71" spans="4:14" ht="15.75" customHeight="1" x14ac:dyDescent="0.2">
      <c r="D71" s="739" t="s">
        <v>140</v>
      </c>
      <c r="E71" s="438"/>
      <c r="F71" s="438"/>
      <c r="G71" s="438"/>
      <c r="H71" s="220"/>
      <c r="I71" s="220"/>
      <c r="J71" s="220"/>
      <c r="K71" s="220"/>
      <c r="L71" s="220"/>
      <c r="M71" s="220"/>
      <c r="N71" s="220"/>
    </row>
    <row r="72" spans="4:14" ht="15.75" customHeight="1" x14ac:dyDescent="0.2">
      <c r="D72" s="742" t="s">
        <v>141</v>
      </c>
      <c r="E72" s="447"/>
      <c r="F72" s="438"/>
      <c r="G72" s="438"/>
      <c r="H72" s="220"/>
      <c r="I72" s="220"/>
      <c r="J72" s="220"/>
      <c r="K72" s="220"/>
      <c r="L72" s="220"/>
      <c r="M72" s="220"/>
      <c r="N72" s="220"/>
    </row>
    <row r="73" spans="4:14" ht="15.95" customHeight="1" x14ac:dyDescent="0.2">
      <c r="E73" s="220"/>
      <c r="F73" s="220"/>
      <c r="G73" s="220"/>
      <c r="H73" s="220"/>
      <c r="I73" s="220"/>
      <c r="J73" s="220"/>
      <c r="K73" s="220"/>
      <c r="L73" s="220"/>
      <c r="M73" s="220"/>
      <c r="N73" s="220"/>
    </row>
    <row r="74" spans="4:14" ht="15.95" customHeight="1" x14ac:dyDescent="0.2"/>
    <row r="75" spans="4:14" ht="15.95" customHeight="1" x14ac:dyDescent="0.2"/>
    <row r="76" spans="4:14" ht="15.95" customHeight="1" x14ac:dyDescent="0.2"/>
    <row r="77" spans="4:14" ht="15.95" customHeight="1" x14ac:dyDescent="0.2"/>
    <row r="78" spans="4:14" ht="15.95" customHeight="1" x14ac:dyDescent="0.2"/>
    <row r="79" spans="4:14" ht="15.95" customHeight="1" x14ac:dyDescent="0.2"/>
    <row r="80" spans="4:14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</sheetData>
  <phoneticPr fontId="0" type="noConversion"/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1" manualBreakCount="1">
    <brk id="33" min="2" max="12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35"/>
  <sheetViews>
    <sheetView showGridLines="0" zoomScaleNormal="100" workbookViewId="0"/>
  </sheetViews>
  <sheetFormatPr baseColWidth="10" defaultRowHeight="12.75" x14ac:dyDescent="0.2"/>
  <cols>
    <col min="1" max="1" width="11.42578125" style="414" customWidth="1"/>
    <col min="2" max="2" width="5.7109375" style="414" customWidth="1"/>
    <col min="3" max="3" width="4.28515625" style="19" customWidth="1"/>
    <col min="4" max="4" width="21.28515625" style="19" customWidth="1"/>
    <col min="5" max="5" width="9.140625" style="19" customWidth="1"/>
    <col min="6" max="6" width="17.28515625" style="19" customWidth="1"/>
    <col min="7" max="7" width="8.7109375" style="19" customWidth="1"/>
    <col min="8" max="8" width="9.140625" style="19" customWidth="1"/>
    <col min="9" max="10" width="8.7109375" style="19" customWidth="1"/>
    <col min="11" max="11" width="8.5703125" style="19" customWidth="1"/>
    <col min="12" max="12" width="8.42578125" style="19" customWidth="1"/>
    <col min="13" max="16384" width="11.42578125" style="19"/>
  </cols>
  <sheetData>
    <row r="1" spans="1:18" ht="15.95" customHeight="1" x14ac:dyDescent="0.2"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8" ht="12" customHeight="1" x14ac:dyDescent="0.2"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</row>
    <row r="3" spans="1:18" ht="12" customHeight="1" x14ac:dyDescent="0.2"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18"/>
    </row>
    <row r="4" spans="1:18" ht="12" customHeight="1" x14ac:dyDescent="0.2">
      <c r="C4" s="20"/>
      <c r="D4" s="20"/>
      <c r="E4" s="20" t="s">
        <v>37</v>
      </c>
      <c r="F4" s="20"/>
      <c r="G4" s="20"/>
      <c r="H4" s="20"/>
      <c r="I4" s="20"/>
      <c r="J4" s="20"/>
      <c r="K4" s="20"/>
      <c r="L4" s="20"/>
      <c r="M4" s="20"/>
      <c r="N4" s="18"/>
    </row>
    <row r="5" spans="1:18" ht="24" customHeight="1" x14ac:dyDescent="0.2"/>
    <row r="6" spans="1:18" ht="18" customHeight="1" x14ac:dyDescent="0.2">
      <c r="C6" s="747" t="s">
        <v>92</v>
      </c>
    </row>
    <row r="7" spans="1:18" ht="18" customHeight="1" x14ac:dyDescent="0.2">
      <c r="C7" s="748" t="s">
        <v>93</v>
      </c>
    </row>
    <row r="8" spans="1:18" ht="9" customHeight="1" x14ac:dyDescent="0.2">
      <c r="C8" s="26"/>
    </row>
    <row r="9" spans="1:18" ht="15.95" customHeight="1" x14ac:dyDescent="0.2"/>
    <row r="10" spans="1:18" ht="15.95" customHeight="1" x14ac:dyDescent="0.2">
      <c r="C10" s="18"/>
      <c r="D10" s="18"/>
      <c r="E10" s="18"/>
      <c r="F10" s="18"/>
      <c r="G10" s="18"/>
      <c r="H10" s="18"/>
      <c r="I10" s="18"/>
    </row>
    <row r="11" spans="1:18" s="438" customFormat="1" ht="6.95" customHeight="1" x14ac:dyDescent="0.2">
      <c r="A11" s="436"/>
      <c r="B11" s="436"/>
      <c r="C11" s="437"/>
      <c r="D11" s="437"/>
      <c r="E11" s="437"/>
      <c r="F11" s="437"/>
      <c r="G11" s="437"/>
      <c r="H11" s="437"/>
      <c r="I11" s="437"/>
    </row>
    <row r="12" spans="1:18" ht="6.95" customHeight="1" x14ac:dyDescent="0.2">
      <c r="A12" s="415"/>
      <c r="C12" s="20"/>
      <c r="D12" s="20"/>
      <c r="E12" s="20"/>
      <c r="F12" s="20"/>
      <c r="G12" s="20"/>
      <c r="H12" s="20"/>
      <c r="I12" s="20"/>
    </row>
    <row r="13" spans="1:18" ht="18.75" customHeight="1" x14ac:dyDescent="0.2">
      <c r="C13" s="41"/>
      <c r="D13" s="40"/>
      <c r="E13" s="81"/>
      <c r="F13" s="81"/>
      <c r="G13" s="81"/>
      <c r="H13" s="44" t="s">
        <v>193</v>
      </c>
      <c r="I13" s="44"/>
      <c r="J13" s="45"/>
      <c r="K13" s="45"/>
    </row>
    <row r="14" spans="1:18" ht="24.75" customHeight="1" x14ac:dyDescent="0.2">
      <c r="C14" s="30"/>
      <c r="D14" s="31"/>
      <c r="E14" s="36"/>
      <c r="F14" s="36"/>
      <c r="G14" s="36"/>
      <c r="H14" s="749" t="s">
        <v>194</v>
      </c>
      <c r="I14" s="749" t="s">
        <v>195</v>
      </c>
      <c r="J14" s="750" t="s">
        <v>196</v>
      </c>
      <c r="K14" s="750" t="s">
        <v>138</v>
      </c>
      <c r="M14" s="77"/>
      <c r="N14" s="78"/>
      <c r="O14" s="46"/>
      <c r="P14" s="46"/>
      <c r="Q14" s="46"/>
      <c r="R14" s="46"/>
    </row>
    <row r="15" spans="1:18" ht="15" customHeight="1" x14ac:dyDescent="0.2">
      <c r="C15" s="42"/>
      <c r="D15" s="147" t="s">
        <v>61</v>
      </c>
      <c r="E15" s="198">
        <v>4708</v>
      </c>
      <c r="F15" s="752" t="s">
        <v>200</v>
      </c>
      <c r="G15" s="152">
        <v>63</v>
      </c>
      <c r="H15" s="152">
        <v>3</v>
      </c>
      <c r="I15" s="152">
        <v>0</v>
      </c>
      <c r="J15" s="152">
        <v>0</v>
      </c>
      <c r="K15" s="152">
        <f>SUM(H15:J15)</f>
        <v>3</v>
      </c>
      <c r="M15" s="77"/>
      <c r="N15" s="78"/>
      <c r="O15" s="46"/>
      <c r="P15" s="46"/>
      <c r="Q15" s="46"/>
      <c r="R15" s="46"/>
    </row>
    <row r="16" spans="1:18" ht="15" customHeight="1" x14ac:dyDescent="0.2">
      <c r="C16" s="37"/>
      <c r="D16" s="147" t="s">
        <v>5</v>
      </c>
      <c r="E16" s="217">
        <v>6096</v>
      </c>
      <c r="F16" s="752" t="s">
        <v>200</v>
      </c>
      <c r="G16" s="152">
        <v>145</v>
      </c>
      <c r="H16" s="152">
        <v>8</v>
      </c>
      <c r="I16" s="152">
        <v>0</v>
      </c>
      <c r="J16" s="198">
        <v>0</v>
      </c>
      <c r="K16" s="152">
        <f t="shared" ref="K16:K36" si="0">SUM(H16:J16)</f>
        <v>8</v>
      </c>
      <c r="M16" s="77"/>
      <c r="N16" s="78"/>
      <c r="O16" s="46"/>
      <c r="P16" s="46"/>
      <c r="Q16" s="46"/>
    </row>
    <row r="17" spans="3:17" ht="15" customHeight="1" x14ac:dyDescent="0.2">
      <c r="C17" s="37"/>
      <c r="D17" s="346" t="s">
        <v>47</v>
      </c>
      <c r="E17" s="217">
        <v>53250</v>
      </c>
      <c r="F17" s="752" t="s">
        <v>200</v>
      </c>
      <c r="G17" s="152">
        <v>150</v>
      </c>
      <c r="H17" s="152">
        <v>65</v>
      </c>
      <c r="I17" s="152">
        <v>7</v>
      </c>
      <c r="J17" s="152">
        <v>1</v>
      </c>
      <c r="K17" s="152">
        <f t="shared" si="0"/>
        <v>73</v>
      </c>
      <c r="M17" s="77"/>
      <c r="N17" s="78"/>
      <c r="O17" s="46"/>
      <c r="P17" s="46"/>
      <c r="Q17" s="46"/>
    </row>
    <row r="18" spans="3:17" ht="15" customHeight="1" x14ac:dyDescent="0.2">
      <c r="C18" s="37"/>
      <c r="D18" s="147" t="s">
        <v>7</v>
      </c>
      <c r="E18" s="217">
        <v>20779</v>
      </c>
      <c r="F18" s="752" t="s">
        <v>201</v>
      </c>
      <c r="G18" s="152">
        <v>134</v>
      </c>
      <c r="H18" s="152">
        <v>42</v>
      </c>
      <c r="I18" s="152">
        <v>1</v>
      </c>
      <c r="J18" s="198">
        <v>2</v>
      </c>
      <c r="K18" s="152">
        <f t="shared" si="0"/>
        <v>45</v>
      </c>
      <c r="M18" s="77"/>
      <c r="N18" s="78"/>
      <c r="O18" s="46"/>
      <c r="P18" s="46"/>
      <c r="Q18" s="46"/>
    </row>
    <row r="19" spans="3:17" ht="15" customHeight="1" x14ac:dyDescent="0.2">
      <c r="C19" s="37"/>
      <c r="D19" s="342" t="s">
        <v>8</v>
      </c>
      <c r="E19" s="240">
        <v>8666</v>
      </c>
      <c r="F19" s="752" t="s">
        <v>200</v>
      </c>
      <c r="G19" s="152">
        <v>35</v>
      </c>
      <c r="H19" s="152">
        <v>9</v>
      </c>
      <c r="I19" s="152">
        <v>0</v>
      </c>
      <c r="J19" s="198">
        <v>0</v>
      </c>
      <c r="K19" s="152">
        <f t="shared" si="0"/>
        <v>9</v>
      </c>
      <c r="M19" s="77"/>
      <c r="N19" s="78"/>
      <c r="O19" s="46"/>
      <c r="P19" s="46"/>
      <c r="Q19" s="46"/>
    </row>
    <row r="20" spans="3:17" ht="12.95" customHeight="1" x14ac:dyDescent="0.2">
      <c r="C20" s="37"/>
      <c r="D20" s="164"/>
      <c r="E20" s="166"/>
      <c r="F20" s="751" t="s">
        <v>197</v>
      </c>
      <c r="G20" s="152">
        <v>572</v>
      </c>
      <c r="H20" s="152">
        <v>511</v>
      </c>
      <c r="I20" s="152">
        <v>53</v>
      </c>
      <c r="J20" s="198">
        <v>8</v>
      </c>
      <c r="K20" s="152">
        <f t="shared" si="0"/>
        <v>572</v>
      </c>
      <c r="M20" s="77"/>
      <c r="N20" s="78"/>
      <c r="O20" s="46"/>
      <c r="P20" s="46"/>
      <c r="Q20" s="46"/>
    </row>
    <row r="21" spans="3:17" ht="12.95" customHeight="1" x14ac:dyDescent="0.2">
      <c r="C21" s="37"/>
      <c r="D21" s="165"/>
      <c r="E21" s="238">
        <v>183893</v>
      </c>
      <c r="F21" s="751" t="s">
        <v>198</v>
      </c>
      <c r="G21" s="152">
        <v>76</v>
      </c>
      <c r="H21" s="152">
        <v>60</v>
      </c>
      <c r="I21" s="152">
        <v>10</v>
      </c>
      <c r="J21" s="152">
        <v>6</v>
      </c>
      <c r="K21" s="152">
        <f t="shared" si="0"/>
        <v>76</v>
      </c>
      <c r="M21" s="77"/>
      <c r="N21" s="78"/>
      <c r="O21" s="46"/>
      <c r="P21" s="46"/>
      <c r="Q21" s="46"/>
    </row>
    <row r="22" spans="3:17" ht="12.95" customHeight="1" x14ac:dyDescent="0.2">
      <c r="C22" s="37"/>
      <c r="D22" s="150"/>
      <c r="E22" s="167"/>
      <c r="F22" s="751" t="s">
        <v>199</v>
      </c>
      <c r="G22" s="152">
        <v>215</v>
      </c>
      <c r="H22" s="152">
        <v>28</v>
      </c>
      <c r="I22" s="152">
        <v>5</v>
      </c>
      <c r="J22" s="152">
        <v>0</v>
      </c>
      <c r="K22" s="152">
        <f t="shared" si="0"/>
        <v>33</v>
      </c>
      <c r="M22" s="77"/>
      <c r="N22" s="78"/>
      <c r="O22" s="46"/>
      <c r="P22" s="46"/>
      <c r="Q22" s="46"/>
    </row>
    <row r="23" spans="3:17" ht="15" customHeight="1" x14ac:dyDescent="0.2">
      <c r="C23" s="42"/>
      <c r="D23" s="147" t="s">
        <v>51</v>
      </c>
      <c r="E23" s="217">
        <v>12742</v>
      </c>
      <c r="F23" s="753" t="s">
        <v>202</v>
      </c>
      <c r="G23" s="152">
        <v>96</v>
      </c>
      <c r="H23" s="152">
        <v>9</v>
      </c>
      <c r="I23" s="152">
        <v>1</v>
      </c>
      <c r="J23" s="152">
        <v>0</v>
      </c>
      <c r="K23" s="152">
        <f t="shared" si="0"/>
        <v>10</v>
      </c>
    </row>
    <row r="24" spans="3:17" ht="15" customHeight="1" x14ac:dyDescent="0.2">
      <c r="C24" s="42"/>
      <c r="D24" s="350" t="s">
        <v>12</v>
      </c>
      <c r="E24" s="217">
        <v>7823</v>
      </c>
      <c r="F24" s="753" t="s">
        <v>203</v>
      </c>
      <c r="G24" s="152">
        <v>34</v>
      </c>
      <c r="H24" s="152">
        <v>19</v>
      </c>
      <c r="I24" s="152">
        <v>1</v>
      </c>
      <c r="J24" s="152">
        <v>0</v>
      </c>
      <c r="K24" s="152">
        <f t="shared" si="0"/>
        <v>20</v>
      </c>
    </row>
    <row r="25" spans="3:17" ht="15" customHeight="1" x14ac:dyDescent="0.2">
      <c r="C25" s="42"/>
      <c r="D25" s="126" t="s">
        <v>13</v>
      </c>
      <c r="E25" s="217">
        <v>6062</v>
      </c>
      <c r="F25" s="753" t="s">
        <v>204</v>
      </c>
      <c r="G25" s="198">
        <v>62</v>
      </c>
      <c r="H25" s="198">
        <v>8</v>
      </c>
      <c r="I25" s="198">
        <v>0</v>
      </c>
      <c r="J25" s="198">
        <v>2</v>
      </c>
      <c r="K25" s="152">
        <f t="shared" si="0"/>
        <v>10</v>
      </c>
    </row>
    <row r="26" spans="3:17" ht="15" customHeight="1" x14ac:dyDescent="0.2">
      <c r="C26" s="42"/>
      <c r="D26" s="350" t="s">
        <v>14</v>
      </c>
      <c r="E26" s="217">
        <v>12674</v>
      </c>
      <c r="F26" s="753" t="s">
        <v>205</v>
      </c>
      <c r="G26" s="152">
        <v>108</v>
      </c>
      <c r="H26" s="153">
        <v>14</v>
      </c>
      <c r="I26" s="153">
        <v>4</v>
      </c>
      <c r="J26" s="198">
        <v>0</v>
      </c>
      <c r="K26" s="152">
        <f t="shared" si="0"/>
        <v>18</v>
      </c>
      <c r="M26" s="46"/>
    </row>
    <row r="27" spans="3:17" ht="15" customHeight="1" x14ac:dyDescent="0.2">
      <c r="C27" s="42"/>
      <c r="D27" s="126" t="s">
        <v>16</v>
      </c>
      <c r="E27" s="217">
        <v>40257</v>
      </c>
      <c r="F27" s="753" t="s">
        <v>206</v>
      </c>
      <c r="G27" s="152">
        <v>88</v>
      </c>
      <c r="H27" s="153">
        <v>15</v>
      </c>
      <c r="I27" s="153">
        <v>2</v>
      </c>
      <c r="J27" s="198">
        <v>1</v>
      </c>
      <c r="K27" s="152">
        <f t="shared" si="0"/>
        <v>18</v>
      </c>
    </row>
    <row r="28" spans="3:17" ht="15" customHeight="1" x14ac:dyDescent="0.2">
      <c r="C28" s="42"/>
      <c r="D28" s="126" t="s">
        <v>17</v>
      </c>
      <c r="E28" s="217">
        <v>16753</v>
      </c>
      <c r="F28" s="753" t="s">
        <v>207</v>
      </c>
      <c r="G28" s="152">
        <v>199</v>
      </c>
      <c r="H28" s="153">
        <v>37</v>
      </c>
      <c r="I28" s="153">
        <v>0</v>
      </c>
      <c r="J28" s="198">
        <v>0</v>
      </c>
      <c r="K28" s="152">
        <f t="shared" si="0"/>
        <v>37</v>
      </c>
    </row>
    <row r="29" spans="3:17" ht="15" customHeight="1" x14ac:dyDescent="0.2">
      <c r="C29" s="42"/>
      <c r="D29" s="350" t="s">
        <v>19</v>
      </c>
      <c r="E29" s="217">
        <v>3778</v>
      </c>
      <c r="F29" s="753" t="s">
        <v>208</v>
      </c>
      <c r="G29" s="152">
        <v>58</v>
      </c>
      <c r="H29" s="153">
        <v>5</v>
      </c>
      <c r="I29" s="153">
        <v>0</v>
      </c>
      <c r="J29" s="198">
        <v>0</v>
      </c>
      <c r="K29" s="152">
        <f t="shared" si="0"/>
        <v>5</v>
      </c>
    </row>
    <row r="30" spans="3:17" ht="15" customHeight="1" x14ac:dyDescent="0.2">
      <c r="C30" s="42"/>
      <c r="D30" s="126" t="s">
        <v>72</v>
      </c>
      <c r="E30" s="217">
        <v>4018</v>
      </c>
      <c r="F30" s="753" t="s">
        <v>209</v>
      </c>
      <c r="G30" s="152">
        <v>23</v>
      </c>
      <c r="H30" s="153">
        <v>6</v>
      </c>
      <c r="I30" s="153">
        <v>2</v>
      </c>
      <c r="J30" s="198">
        <v>0</v>
      </c>
      <c r="K30" s="152">
        <f t="shared" si="0"/>
        <v>8</v>
      </c>
    </row>
    <row r="31" spans="3:17" ht="15" customHeight="1" x14ac:dyDescent="0.2">
      <c r="C31" s="42"/>
      <c r="D31" s="126" t="s">
        <v>20</v>
      </c>
      <c r="E31" s="217">
        <v>4450</v>
      </c>
      <c r="F31" s="753" t="s">
        <v>204</v>
      </c>
      <c r="G31" s="152">
        <v>80</v>
      </c>
      <c r="H31" s="152">
        <v>14</v>
      </c>
      <c r="I31" s="152">
        <v>1</v>
      </c>
      <c r="J31" s="152">
        <v>0</v>
      </c>
      <c r="K31" s="152">
        <f t="shared" si="0"/>
        <v>15</v>
      </c>
    </row>
    <row r="32" spans="3:17" ht="15" customHeight="1" x14ac:dyDescent="0.2">
      <c r="C32" s="42"/>
      <c r="D32" s="350" t="s">
        <v>52</v>
      </c>
      <c r="E32" s="217">
        <v>23461</v>
      </c>
      <c r="F32" s="753" t="s">
        <v>210</v>
      </c>
      <c r="G32" s="152">
        <v>95</v>
      </c>
      <c r="H32" s="152">
        <v>19</v>
      </c>
      <c r="I32" s="152">
        <v>0</v>
      </c>
      <c r="J32" s="152">
        <v>0</v>
      </c>
      <c r="K32" s="152">
        <f t="shared" si="0"/>
        <v>19</v>
      </c>
    </row>
    <row r="33" spans="1:13" ht="15" customHeight="1" x14ac:dyDescent="0.2">
      <c r="C33" s="42"/>
      <c r="D33" s="126" t="s">
        <v>23</v>
      </c>
      <c r="E33" s="217">
        <v>24136</v>
      </c>
      <c r="F33" s="753" t="s">
        <v>210</v>
      </c>
      <c r="G33" s="152">
        <v>163</v>
      </c>
      <c r="H33" s="153">
        <v>36</v>
      </c>
      <c r="I33" s="153">
        <v>3</v>
      </c>
      <c r="J33" s="152">
        <v>2</v>
      </c>
      <c r="K33" s="152">
        <f t="shared" si="0"/>
        <v>41</v>
      </c>
    </row>
    <row r="34" spans="1:13" ht="15" customHeight="1" x14ac:dyDescent="0.2">
      <c r="A34" s="413"/>
      <c r="B34" s="413"/>
      <c r="C34" s="42"/>
      <c r="D34" s="290" t="s">
        <v>73</v>
      </c>
      <c r="E34" s="217">
        <v>14713</v>
      </c>
      <c r="F34" s="753" t="s">
        <v>200</v>
      </c>
      <c r="G34" s="152">
        <v>51</v>
      </c>
      <c r="H34" s="153">
        <v>15</v>
      </c>
      <c r="I34" s="153">
        <v>1</v>
      </c>
      <c r="J34" s="198">
        <v>0</v>
      </c>
      <c r="K34" s="152">
        <f t="shared" si="0"/>
        <v>16</v>
      </c>
    </row>
    <row r="35" spans="1:13" ht="15" customHeight="1" x14ac:dyDescent="0.2">
      <c r="A35" s="413"/>
      <c r="B35" s="413"/>
      <c r="C35" s="42"/>
      <c r="D35" s="126" t="s">
        <v>25</v>
      </c>
      <c r="E35" s="239">
        <v>2100</v>
      </c>
      <c r="F35" s="753" t="s">
        <v>211</v>
      </c>
      <c r="G35" s="152">
        <v>23</v>
      </c>
      <c r="H35" s="152">
        <v>1</v>
      </c>
      <c r="I35" s="152">
        <v>0</v>
      </c>
      <c r="J35" s="152">
        <v>0</v>
      </c>
      <c r="K35" s="152">
        <f t="shared" si="0"/>
        <v>1</v>
      </c>
    </row>
    <row r="36" spans="1:13" ht="15" customHeight="1" x14ac:dyDescent="0.2">
      <c r="A36" s="413"/>
      <c r="B36" s="413"/>
      <c r="C36" s="42"/>
      <c r="D36" s="126" t="s">
        <v>35</v>
      </c>
      <c r="E36" s="240">
        <v>2055</v>
      </c>
      <c r="F36" s="754" t="s">
        <v>212</v>
      </c>
      <c r="G36" s="240" t="s">
        <v>55</v>
      </c>
      <c r="H36" s="152">
        <v>1</v>
      </c>
      <c r="I36" s="152">
        <v>0</v>
      </c>
      <c r="J36" s="152">
        <v>0</v>
      </c>
      <c r="K36" s="152">
        <f t="shared" si="0"/>
        <v>1</v>
      </c>
      <c r="M36" s="233"/>
    </row>
    <row r="37" spans="1:13" ht="15" customHeight="1" x14ac:dyDescent="0.2">
      <c r="A37" s="413"/>
      <c r="B37" s="413"/>
      <c r="C37" s="81"/>
      <c r="D37" s="768" t="s">
        <v>33</v>
      </c>
      <c r="E37" s="292">
        <v>15000</v>
      </c>
      <c r="F37" s="755" t="s">
        <v>210</v>
      </c>
      <c r="G37" s="352" t="s">
        <v>55</v>
      </c>
      <c r="H37" s="352" t="s">
        <v>55</v>
      </c>
      <c r="I37" s="352" t="s">
        <v>55</v>
      </c>
      <c r="J37" s="352" t="s">
        <v>55</v>
      </c>
      <c r="K37" s="352" t="s">
        <v>55</v>
      </c>
    </row>
    <row r="38" spans="1:13" ht="15" customHeight="1" x14ac:dyDescent="0.2">
      <c r="A38" s="413"/>
      <c r="B38" s="413"/>
      <c r="C38" s="37"/>
      <c r="D38" s="767" t="s">
        <v>219</v>
      </c>
      <c r="E38" s="291">
        <v>17881</v>
      </c>
      <c r="F38" s="757" t="s">
        <v>213</v>
      </c>
      <c r="G38" s="152">
        <v>20</v>
      </c>
      <c r="H38" s="152">
        <v>15</v>
      </c>
      <c r="I38" s="152">
        <v>4</v>
      </c>
      <c r="J38" s="152">
        <v>1</v>
      </c>
      <c r="K38" s="152">
        <f>SUM(H38:J38)</f>
        <v>20</v>
      </c>
    </row>
    <row r="39" spans="1:13" ht="15" customHeight="1" x14ac:dyDescent="0.2">
      <c r="A39" s="413"/>
      <c r="B39" s="413"/>
      <c r="C39" s="37"/>
      <c r="D39" s="763" t="s">
        <v>84</v>
      </c>
      <c r="E39" s="215">
        <v>11701</v>
      </c>
      <c r="F39" s="758" t="s">
        <v>214</v>
      </c>
      <c r="G39" s="152">
        <v>45</v>
      </c>
      <c r="H39" s="153">
        <v>9</v>
      </c>
      <c r="I39" s="153">
        <v>1</v>
      </c>
      <c r="J39" s="198">
        <v>2</v>
      </c>
      <c r="K39" s="152">
        <f t="shared" ref="K39:K40" si="1">SUM(H39:J39)</f>
        <v>12</v>
      </c>
    </row>
    <row r="40" spans="1:13" ht="15" customHeight="1" x14ac:dyDescent="0.2">
      <c r="A40" s="413"/>
      <c r="B40" s="413"/>
      <c r="C40" s="37"/>
      <c r="D40" s="764" t="s">
        <v>42</v>
      </c>
      <c r="E40" s="217">
        <v>995</v>
      </c>
      <c r="F40" s="756" t="s">
        <v>202</v>
      </c>
      <c r="G40" s="382">
        <v>3</v>
      </c>
      <c r="H40" s="382">
        <v>0</v>
      </c>
      <c r="I40" s="382">
        <v>1</v>
      </c>
      <c r="J40" s="382">
        <v>1</v>
      </c>
      <c r="K40" s="383">
        <f t="shared" si="1"/>
        <v>2</v>
      </c>
    </row>
    <row r="41" spans="1:13" ht="15" customHeight="1" x14ac:dyDescent="0.2">
      <c r="A41" s="413"/>
      <c r="B41" s="413"/>
      <c r="C41" s="37"/>
      <c r="D41" s="765" t="s">
        <v>220</v>
      </c>
      <c r="E41" s="216">
        <v>30592</v>
      </c>
      <c r="F41" s="756" t="s">
        <v>215</v>
      </c>
      <c r="G41" s="384" t="s">
        <v>55</v>
      </c>
      <c r="H41" s="384" t="s">
        <v>55</v>
      </c>
      <c r="I41" s="384" t="s">
        <v>55</v>
      </c>
      <c r="J41" s="384" t="s">
        <v>55</v>
      </c>
      <c r="K41" s="384" t="s">
        <v>55</v>
      </c>
    </row>
    <row r="42" spans="1:13" ht="15" customHeight="1" x14ac:dyDescent="0.2">
      <c r="A42" s="413"/>
      <c r="B42" s="413"/>
      <c r="C42" s="37"/>
      <c r="D42" s="765" t="s">
        <v>49</v>
      </c>
      <c r="E42" s="217">
        <v>12741</v>
      </c>
      <c r="F42" s="759" t="s">
        <v>216</v>
      </c>
      <c r="G42" s="152">
        <v>29</v>
      </c>
      <c r="H42" s="152">
        <v>4</v>
      </c>
      <c r="I42" s="152">
        <v>0</v>
      </c>
      <c r="J42" s="152">
        <v>0</v>
      </c>
      <c r="K42" s="152">
        <f>SUM(H42:J42)</f>
        <v>4</v>
      </c>
    </row>
    <row r="43" spans="1:13" ht="15" customHeight="1" x14ac:dyDescent="0.2">
      <c r="A43" s="413"/>
      <c r="B43" s="413"/>
      <c r="C43" s="36"/>
      <c r="D43" s="766" t="s">
        <v>85</v>
      </c>
      <c r="E43" s="218">
        <v>21672</v>
      </c>
      <c r="F43" s="760" t="s">
        <v>200</v>
      </c>
      <c r="G43" s="264" t="s">
        <v>55</v>
      </c>
      <c r="H43" s="264">
        <v>8</v>
      </c>
      <c r="I43" s="264">
        <v>0</v>
      </c>
      <c r="J43" s="264">
        <v>0</v>
      </c>
      <c r="K43" s="348">
        <f>SUM(H43:J43)</f>
        <v>8</v>
      </c>
    </row>
    <row r="44" spans="1:13" s="62" customFormat="1" ht="15.75" customHeight="1" x14ac:dyDescent="0.2">
      <c r="A44" s="413"/>
      <c r="B44" s="413"/>
      <c r="C44" s="761" t="s">
        <v>217</v>
      </c>
      <c r="D44" s="63"/>
      <c r="F44" s="64"/>
      <c r="G44" s="385"/>
      <c r="H44" s="385"/>
      <c r="I44" s="385"/>
      <c r="J44" s="385"/>
      <c r="K44" s="385"/>
    </row>
    <row r="45" spans="1:13" s="62" customFormat="1" ht="15.75" customHeight="1" x14ac:dyDescent="0.2">
      <c r="A45" s="413"/>
      <c r="B45" s="413"/>
      <c r="C45" s="762" t="s">
        <v>218</v>
      </c>
      <c r="D45" s="63"/>
      <c r="F45" s="64"/>
    </row>
    <row r="46" spans="1:13" s="62" customFormat="1" ht="20.25" customHeight="1" x14ac:dyDescent="0.2">
      <c r="A46" s="413"/>
      <c r="B46" s="413"/>
      <c r="D46" s="63"/>
      <c r="F46" s="64"/>
    </row>
    <row r="47" spans="1:13" s="62" customFormat="1" ht="15.75" customHeight="1" x14ac:dyDescent="0.2">
      <c r="A47" s="413"/>
      <c r="B47" s="770"/>
      <c r="C47" s="243"/>
      <c r="D47" s="261"/>
      <c r="E47" s="262"/>
      <c r="F47" s="263"/>
      <c r="G47" s="262"/>
      <c r="H47" s="262"/>
      <c r="I47" s="262"/>
      <c r="J47" s="262"/>
      <c r="K47" s="262"/>
    </row>
    <row r="48" spans="1:13" s="62" customFormat="1" ht="15.75" customHeight="1" x14ac:dyDescent="0.2">
      <c r="A48" s="413"/>
      <c r="B48" s="770"/>
      <c r="C48" s="102"/>
      <c r="D48" s="106"/>
      <c r="E48" s="107"/>
      <c r="F48" s="108"/>
      <c r="G48" s="107"/>
      <c r="H48" s="107"/>
      <c r="I48" s="107"/>
      <c r="J48" s="107"/>
      <c r="K48" s="107"/>
    </row>
    <row r="49" spans="1:18" s="62" customFormat="1" ht="15.75" customHeight="1" x14ac:dyDescent="0.2">
      <c r="A49" s="414"/>
      <c r="B49" s="110"/>
      <c r="C49" s="102"/>
      <c r="D49" s="106"/>
      <c r="E49" s="107"/>
      <c r="F49" s="108"/>
      <c r="G49" s="107"/>
      <c r="H49" s="107"/>
      <c r="I49" s="107"/>
      <c r="J49" s="107"/>
      <c r="K49" s="107"/>
    </row>
    <row r="50" spans="1:18" s="62" customFormat="1" ht="15.75" customHeight="1" x14ac:dyDescent="0.2">
      <c r="A50" s="414"/>
      <c r="B50" s="110"/>
      <c r="C50" s="123"/>
      <c r="D50" s="18"/>
      <c r="E50" s="18"/>
      <c r="F50" s="18"/>
      <c r="G50" s="18"/>
      <c r="H50" s="18"/>
      <c r="I50" s="18"/>
      <c r="J50" s="18"/>
    </row>
    <row r="51" spans="1:18" s="62" customFormat="1" ht="15.75" customHeight="1" x14ac:dyDescent="0.2">
      <c r="A51" s="414"/>
      <c r="B51" s="110"/>
      <c r="C51" s="123"/>
      <c r="D51" s="18"/>
      <c r="E51" s="18"/>
      <c r="F51" s="18"/>
      <c r="G51" s="18"/>
      <c r="H51" s="18"/>
      <c r="I51" s="18"/>
      <c r="J51" s="18"/>
    </row>
    <row r="52" spans="1:18" s="62" customFormat="1" ht="15.75" customHeight="1" x14ac:dyDescent="0.2">
      <c r="A52" s="414"/>
      <c r="B52" s="110"/>
      <c r="C52" s="86"/>
      <c r="D52" s="87"/>
      <c r="E52" s="87"/>
      <c r="F52" s="87"/>
      <c r="G52" s="87"/>
      <c r="H52" s="87"/>
      <c r="I52" s="87"/>
      <c r="J52" s="87"/>
      <c r="K52" s="125"/>
    </row>
    <row r="53" spans="1:18" ht="15.95" customHeight="1" x14ac:dyDescent="0.2">
      <c r="B53" s="110"/>
      <c r="C53" s="18"/>
      <c r="D53" s="18"/>
      <c r="E53" s="18"/>
      <c r="F53" s="18"/>
      <c r="G53" s="18"/>
    </row>
    <row r="54" spans="1:18" ht="15.75" customHeight="1" x14ac:dyDescent="0.2">
      <c r="C54" s="18"/>
      <c r="D54" s="18"/>
      <c r="E54" s="18"/>
      <c r="F54" s="18"/>
      <c r="G54" s="18"/>
    </row>
    <row r="55" spans="1:18" s="438" customFormat="1" ht="6.95" customHeight="1" x14ac:dyDescent="0.2">
      <c r="A55" s="436"/>
      <c r="B55" s="436"/>
      <c r="C55" s="437"/>
      <c r="D55" s="437"/>
      <c r="E55" s="437"/>
      <c r="F55" s="437"/>
      <c r="G55" s="437"/>
    </row>
    <row r="56" spans="1:18" ht="6.75" customHeight="1" x14ac:dyDescent="0.2">
      <c r="C56" s="87"/>
      <c r="D56" s="87"/>
      <c r="E56" s="87"/>
      <c r="F56" s="87"/>
      <c r="G56" s="87"/>
      <c r="H56" s="87"/>
      <c r="I56" s="87"/>
      <c r="J56" s="87"/>
      <c r="K56" s="18"/>
    </row>
    <row r="57" spans="1:18" ht="15" customHeight="1" x14ac:dyDescent="0.2">
      <c r="C57" s="41"/>
      <c r="D57" s="40"/>
      <c r="E57" s="81"/>
      <c r="F57" s="773" t="s">
        <v>230</v>
      </c>
      <c r="G57" s="771"/>
      <c r="H57" s="774"/>
      <c r="I57" s="774"/>
      <c r="J57" s="775"/>
      <c r="K57" s="20"/>
    </row>
    <row r="58" spans="1:18" ht="37.5" customHeight="1" x14ac:dyDescent="0.2">
      <c r="C58" s="30"/>
      <c r="D58" s="245"/>
      <c r="E58" s="121"/>
      <c r="F58" s="772" t="s">
        <v>231</v>
      </c>
      <c r="G58" s="776" t="s">
        <v>232</v>
      </c>
      <c r="H58" s="777" t="s">
        <v>233</v>
      </c>
      <c r="I58" s="777" t="s">
        <v>234</v>
      </c>
      <c r="J58" s="777" t="s">
        <v>235</v>
      </c>
      <c r="K58" s="20"/>
      <c r="P58" s="197"/>
      <c r="Q58" s="197"/>
      <c r="R58" s="197"/>
    </row>
    <row r="59" spans="1:18" ht="15.75" customHeight="1" x14ac:dyDescent="0.2">
      <c r="C59" s="42"/>
      <c r="D59" s="246" t="s">
        <v>61</v>
      </c>
      <c r="E59" s="242">
        <v>3</v>
      </c>
      <c r="F59" s="394">
        <v>33.333333333333336</v>
      </c>
      <c r="G59" s="394">
        <v>0</v>
      </c>
      <c r="H59" s="394">
        <v>100</v>
      </c>
      <c r="I59" s="394">
        <v>0</v>
      </c>
      <c r="J59" s="394">
        <v>0</v>
      </c>
      <c r="K59" s="46"/>
      <c r="P59" s="197"/>
      <c r="Q59" s="197"/>
      <c r="R59" s="197"/>
    </row>
    <row r="60" spans="1:18" ht="15.75" customHeight="1" x14ac:dyDescent="0.2">
      <c r="C60" s="37"/>
      <c r="D60" s="147" t="s">
        <v>5</v>
      </c>
      <c r="E60" s="162">
        <v>5</v>
      </c>
      <c r="F60" s="395">
        <v>40</v>
      </c>
      <c r="G60" s="395">
        <v>0</v>
      </c>
      <c r="H60" s="395">
        <v>100</v>
      </c>
      <c r="I60" s="395">
        <v>0</v>
      </c>
      <c r="J60" s="395">
        <v>0</v>
      </c>
      <c r="K60" s="46"/>
      <c r="M60" s="230"/>
    </row>
    <row r="61" spans="1:18" ht="15.75" customHeight="1" x14ac:dyDescent="0.2">
      <c r="C61" s="37"/>
      <c r="D61" s="346" t="s">
        <v>47</v>
      </c>
      <c r="E61" s="163">
        <v>65</v>
      </c>
      <c r="F61" s="395">
        <v>35.384615384615387</v>
      </c>
      <c r="G61" s="395">
        <v>0</v>
      </c>
      <c r="H61" s="395">
        <v>95.384615384615387</v>
      </c>
      <c r="I61" s="395">
        <v>4.615384615384615</v>
      </c>
      <c r="J61" s="395">
        <v>0</v>
      </c>
      <c r="K61" s="46"/>
      <c r="L61" s="46"/>
      <c r="M61" s="46"/>
      <c r="N61" s="46"/>
    </row>
    <row r="62" spans="1:18" ht="15.75" customHeight="1" x14ac:dyDescent="0.2">
      <c r="C62" s="37"/>
      <c r="D62" s="147" t="s">
        <v>7</v>
      </c>
      <c r="E62" s="162">
        <v>29</v>
      </c>
      <c r="F62" s="395">
        <v>37.931034482758619</v>
      </c>
      <c r="G62" s="395">
        <v>0</v>
      </c>
      <c r="H62" s="395">
        <v>89.65517241379311</v>
      </c>
      <c r="I62" s="395">
        <v>10.344827586206897</v>
      </c>
      <c r="J62" s="395">
        <v>3.4482758620689653</v>
      </c>
      <c r="K62" s="46"/>
      <c r="L62" s="195"/>
      <c r="M62" s="343"/>
      <c r="N62" s="196"/>
    </row>
    <row r="63" spans="1:18" ht="15.75" customHeight="1" x14ac:dyDescent="0.2">
      <c r="C63" s="37"/>
      <c r="D63" s="342" t="s">
        <v>8</v>
      </c>
      <c r="E63" s="162">
        <v>9</v>
      </c>
      <c r="F63" s="395">
        <v>44.444444444444443</v>
      </c>
      <c r="G63" s="395">
        <v>0</v>
      </c>
      <c r="H63" s="395">
        <v>100</v>
      </c>
      <c r="I63" s="395">
        <v>0</v>
      </c>
      <c r="J63" s="395">
        <v>0</v>
      </c>
      <c r="K63" s="46"/>
      <c r="L63" s="195"/>
      <c r="M63" s="343"/>
      <c r="N63" s="196"/>
    </row>
    <row r="64" spans="1:18" ht="15.75" customHeight="1" x14ac:dyDescent="0.2">
      <c r="C64" s="37"/>
      <c r="D64" s="164"/>
      <c r="E64" s="151" t="s">
        <v>223</v>
      </c>
      <c r="F64" s="395">
        <v>56.2992125984252</v>
      </c>
      <c r="G64" s="395">
        <v>0.78740157480314965</v>
      </c>
      <c r="H64" s="395">
        <v>98.031496062992133</v>
      </c>
      <c r="I64" s="395">
        <v>1.1811023622047243</v>
      </c>
      <c r="J64" s="395">
        <v>1.1811023622047243</v>
      </c>
      <c r="K64" s="46"/>
      <c r="L64" s="196"/>
      <c r="M64" s="196"/>
      <c r="N64" s="196"/>
    </row>
    <row r="65" spans="3:18" ht="15.75" customHeight="1" x14ac:dyDescent="0.2">
      <c r="C65" s="37"/>
      <c r="D65" s="165"/>
      <c r="E65" s="151" t="s">
        <v>224</v>
      </c>
      <c r="F65" s="395">
        <v>60</v>
      </c>
      <c r="G65" s="395">
        <v>0</v>
      </c>
      <c r="H65" s="395">
        <v>92</v>
      </c>
      <c r="I65" s="395">
        <v>8</v>
      </c>
      <c r="J65" s="395">
        <v>0</v>
      </c>
      <c r="K65" s="46"/>
      <c r="L65" s="232"/>
      <c r="M65" s="46"/>
      <c r="N65" s="46"/>
    </row>
    <row r="66" spans="3:18" ht="15.75" customHeight="1" x14ac:dyDescent="0.2">
      <c r="C66" s="37"/>
      <c r="D66" s="150"/>
      <c r="E66" s="151" t="s">
        <v>227</v>
      </c>
      <c r="F66" s="395">
        <v>41.666666666666664</v>
      </c>
      <c r="G66" s="395">
        <v>0</v>
      </c>
      <c r="H66" s="395">
        <v>91.666666666666671</v>
      </c>
      <c r="I66" s="395">
        <v>8.3333333333333339</v>
      </c>
      <c r="J66" s="395">
        <v>0</v>
      </c>
      <c r="K66" s="109"/>
      <c r="L66" s="109"/>
      <c r="R66" s="230"/>
    </row>
    <row r="67" spans="3:18" ht="15.75" customHeight="1" x14ac:dyDescent="0.2">
      <c r="C67" s="37"/>
      <c r="D67" s="147" t="s">
        <v>51</v>
      </c>
      <c r="E67" s="163">
        <v>9</v>
      </c>
      <c r="F67" s="395">
        <v>44.444444444444443</v>
      </c>
      <c r="G67" s="395">
        <v>0</v>
      </c>
      <c r="H67" s="395">
        <v>88.888888888888886</v>
      </c>
      <c r="I67" s="395">
        <v>11.111111111111111</v>
      </c>
      <c r="J67" s="395">
        <v>0</v>
      </c>
      <c r="K67" s="109"/>
      <c r="L67" s="109"/>
      <c r="M67" s="230"/>
      <c r="N67" s="230"/>
    </row>
    <row r="68" spans="3:18" ht="15.75" customHeight="1" x14ac:dyDescent="0.2">
      <c r="C68" s="37"/>
      <c r="D68" s="350" t="s">
        <v>12</v>
      </c>
      <c r="E68" s="163">
        <v>16</v>
      </c>
      <c r="F68" s="395">
        <v>50</v>
      </c>
      <c r="G68" s="395">
        <v>0</v>
      </c>
      <c r="H68" s="395">
        <v>93.75</v>
      </c>
      <c r="I68" s="395">
        <v>6.25</v>
      </c>
      <c r="J68" s="395">
        <v>56.25</v>
      </c>
      <c r="K68" s="46"/>
      <c r="M68" s="230"/>
      <c r="P68" s="230"/>
    </row>
    <row r="69" spans="3:18" ht="15.75" customHeight="1" x14ac:dyDescent="0.2">
      <c r="C69" s="37"/>
      <c r="D69" s="126" t="s">
        <v>13</v>
      </c>
      <c r="E69" s="163">
        <v>5</v>
      </c>
      <c r="F69" s="395">
        <v>60</v>
      </c>
      <c r="G69" s="395">
        <v>0</v>
      </c>
      <c r="H69" s="395">
        <v>100</v>
      </c>
      <c r="I69" s="395">
        <v>0</v>
      </c>
      <c r="J69" s="395">
        <v>0</v>
      </c>
      <c r="K69" s="46"/>
      <c r="P69" s="230"/>
      <c r="R69" s="344"/>
    </row>
    <row r="70" spans="3:18" ht="15.75" customHeight="1" x14ac:dyDescent="0.2">
      <c r="C70" s="37"/>
      <c r="D70" s="350" t="s">
        <v>14</v>
      </c>
      <c r="E70" s="156">
        <v>9</v>
      </c>
      <c r="F70" s="395">
        <v>44.444444444444443</v>
      </c>
      <c r="G70" s="395">
        <v>0</v>
      </c>
      <c r="H70" s="395">
        <v>66.666666666666671</v>
      </c>
      <c r="I70" s="395">
        <v>33.333333333333336</v>
      </c>
      <c r="J70" s="395">
        <v>0</v>
      </c>
      <c r="K70" s="46"/>
    </row>
    <row r="71" spans="3:18" ht="15.75" customHeight="1" x14ac:dyDescent="0.2">
      <c r="C71" s="37"/>
      <c r="D71" s="126" t="s">
        <v>16</v>
      </c>
      <c r="E71" s="163">
        <v>12</v>
      </c>
      <c r="F71" s="395">
        <v>58.333333333333336</v>
      </c>
      <c r="G71" s="395">
        <v>0</v>
      </c>
      <c r="H71" s="395">
        <v>83.333333333333329</v>
      </c>
      <c r="I71" s="395">
        <v>16.666666666666668</v>
      </c>
      <c r="J71" s="395">
        <v>0</v>
      </c>
      <c r="K71" s="46"/>
    </row>
    <row r="72" spans="3:18" ht="15.75" customHeight="1" x14ac:dyDescent="0.2">
      <c r="C72" s="37"/>
      <c r="D72" s="126" t="s">
        <v>17</v>
      </c>
      <c r="E72" s="154">
        <v>18</v>
      </c>
      <c r="F72" s="395">
        <v>77.777777777777771</v>
      </c>
      <c r="G72" s="395">
        <v>0</v>
      </c>
      <c r="H72" s="395">
        <v>88.888888888888886</v>
      </c>
      <c r="I72" s="395">
        <v>11.111111111111111</v>
      </c>
      <c r="J72" s="395">
        <v>0</v>
      </c>
      <c r="K72" s="46"/>
    </row>
    <row r="73" spans="3:18" ht="15.75" customHeight="1" x14ac:dyDescent="0.2">
      <c r="C73" s="37"/>
      <c r="D73" s="350" t="s">
        <v>19</v>
      </c>
      <c r="E73" s="163">
        <v>2</v>
      </c>
      <c r="F73" s="395">
        <v>50</v>
      </c>
      <c r="G73" s="395">
        <v>0</v>
      </c>
      <c r="H73" s="395">
        <v>100</v>
      </c>
      <c r="I73" s="395">
        <v>0</v>
      </c>
      <c r="J73" s="395">
        <v>0</v>
      </c>
      <c r="K73" s="46"/>
    </row>
    <row r="74" spans="3:18" ht="15.75" customHeight="1" x14ac:dyDescent="0.2">
      <c r="C74" s="37"/>
      <c r="D74" s="126" t="s">
        <v>72</v>
      </c>
      <c r="E74" s="163">
        <v>4</v>
      </c>
      <c r="F74" s="395">
        <v>0</v>
      </c>
      <c r="G74" s="395">
        <v>0</v>
      </c>
      <c r="H74" s="395">
        <v>75</v>
      </c>
      <c r="I74" s="395">
        <v>25</v>
      </c>
      <c r="J74" s="395">
        <v>0</v>
      </c>
      <c r="K74" s="46"/>
      <c r="M74" s="230"/>
    </row>
    <row r="75" spans="3:18" ht="15.75" customHeight="1" x14ac:dyDescent="0.2">
      <c r="C75" s="37"/>
      <c r="D75" s="126" t="s">
        <v>20</v>
      </c>
      <c r="E75" s="163">
        <v>9</v>
      </c>
      <c r="F75" s="395">
        <v>55.555555555555557</v>
      </c>
      <c r="G75" s="395">
        <v>0</v>
      </c>
      <c r="H75" s="395">
        <v>77.777777777777771</v>
      </c>
      <c r="I75" s="395">
        <v>22.222222222222221</v>
      </c>
      <c r="J75" s="395">
        <v>0</v>
      </c>
      <c r="K75" s="46"/>
    </row>
    <row r="76" spans="3:18" ht="15.75" customHeight="1" x14ac:dyDescent="0.2">
      <c r="C76" s="37"/>
      <c r="D76" s="350" t="s">
        <v>52</v>
      </c>
      <c r="E76" s="155">
        <v>10</v>
      </c>
      <c r="F76" s="395">
        <v>40</v>
      </c>
      <c r="G76" s="395">
        <v>0</v>
      </c>
      <c r="H76" s="395">
        <v>100</v>
      </c>
      <c r="I76" s="395">
        <v>0</v>
      </c>
      <c r="J76" s="395">
        <v>0</v>
      </c>
      <c r="K76" s="46"/>
    </row>
    <row r="77" spans="3:18" ht="15.75" customHeight="1" x14ac:dyDescent="0.2">
      <c r="C77" s="37"/>
      <c r="D77" s="126" t="s">
        <v>23</v>
      </c>
      <c r="E77" s="156">
        <v>20</v>
      </c>
      <c r="F77" s="395">
        <v>45</v>
      </c>
      <c r="G77" s="395">
        <v>0</v>
      </c>
      <c r="H77" s="395">
        <v>95</v>
      </c>
      <c r="I77" s="395">
        <v>5</v>
      </c>
      <c r="J77" s="395">
        <v>0</v>
      </c>
      <c r="K77" s="46"/>
    </row>
    <row r="78" spans="3:18" ht="15.75" customHeight="1" x14ac:dyDescent="0.2">
      <c r="C78" s="37"/>
      <c r="D78" s="290" t="s">
        <v>73</v>
      </c>
      <c r="E78" s="157">
        <v>15</v>
      </c>
      <c r="F78" s="395">
        <v>13.333333333333334</v>
      </c>
      <c r="G78" s="395">
        <v>0</v>
      </c>
      <c r="H78" s="395">
        <v>93.333333333333329</v>
      </c>
      <c r="I78" s="395">
        <v>6.666666666666667</v>
      </c>
      <c r="J78" s="395">
        <v>0</v>
      </c>
      <c r="K78" s="46"/>
    </row>
    <row r="79" spans="3:18" ht="15.75" customHeight="1" x14ac:dyDescent="0.2">
      <c r="C79" s="37"/>
      <c r="D79" s="126" t="s">
        <v>25</v>
      </c>
      <c r="E79" s="163">
        <v>0</v>
      </c>
      <c r="F79" s="395" t="s">
        <v>2</v>
      </c>
      <c r="G79" s="395" t="s">
        <v>2</v>
      </c>
      <c r="H79" s="395" t="s">
        <v>2</v>
      </c>
      <c r="I79" s="395" t="s">
        <v>2</v>
      </c>
      <c r="J79" s="395" t="s">
        <v>2</v>
      </c>
      <c r="K79" s="46"/>
    </row>
    <row r="80" spans="3:18" ht="15.75" customHeight="1" x14ac:dyDescent="0.2">
      <c r="C80" s="37"/>
      <c r="D80" s="126" t="s">
        <v>35</v>
      </c>
      <c r="E80" s="190">
        <v>1</v>
      </c>
      <c r="F80" s="396">
        <v>0</v>
      </c>
      <c r="G80" s="396">
        <v>0</v>
      </c>
      <c r="H80" s="396">
        <v>100</v>
      </c>
      <c r="I80" s="396">
        <v>0</v>
      </c>
      <c r="J80" s="396">
        <v>0</v>
      </c>
      <c r="K80" s="46"/>
    </row>
    <row r="81" spans="3:17" ht="15.75" customHeight="1" x14ac:dyDescent="0.2">
      <c r="C81" s="81"/>
      <c r="D81" s="768" t="s">
        <v>33</v>
      </c>
      <c r="E81" s="234" t="s">
        <v>55</v>
      </c>
      <c r="F81" s="397" t="s">
        <v>55</v>
      </c>
      <c r="G81" s="397" t="s">
        <v>55</v>
      </c>
      <c r="H81" s="397" t="s">
        <v>55</v>
      </c>
      <c r="I81" s="397" t="s">
        <v>55</v>
      </c>
      <c r="J81" s="397" t="s">
        <v>55</v>
      </c>
      <c r="L81" s="233"/>
    </row>
    <row r="82" spans="3:17" ht="15.75" customHeight="1" x14ac:dyDescent="0.2">
      <c r="C82" s="37"/>
      <c r="D82" s="767" t="s">
        <v>219</v>
      </c>
      <c r="E82" s="234">
        <v>13</v>
      </c>
      <c r="F82" s="395">
        <v>30.76923076923077</v>
      </c>
      <c r="G82" s="395">
        <v>0</v>
      </c>
      <c r="H82" s="395">
        <v>92.307692307692307</v>
      </c>
      <c r="I82" s="395">
        <v>7.6923076923076925</v>
      </c>
      <c r="J82" s="395">
        <v>0</v>
      </c>
      <c r="L82" s="233"/>
      <c r="P82" s="230"/>
    </row>
    <row r="83" spans="3:17" ht="15.75" customHeight="1" x14ac:dyDescent="0.2">
      <c r="C83" s="37"/>
      <c r="D83" s="126" t="s">
        <v>86</v>
      </c>
      <c r="E83" s="158">
        <v>9</v>
      </c>
      <c r="F83" s="395">
        <v>77.777777777777771</v>
      </c>
      <c r="G83" s="395">
        <v>0</v>
      </c>
      <c r="H83" s="395">
        <v>88.888888888888886</v>
      </c>
      <c r="I83" s="395">
        <v>11.111111111111111</v>
      </c>
      <c r="J83" s="395">
        <v>0</v>
      </c>
    </row>
    <row r="84" spans="3:17" ht="15.75" customHeight="1" x14ac:dyDescent="0.2">
      <c r="C84" s="37"/>
      <c r="D84" s="763" t="s">
        <v>42</v>
      </c>
      <c r="E84" s="158">
        <v>0</v>
      </c>
      <c r="F84" s="395" t="s">
        <v>2</v>
      </c>
      <c r="G84" s="395" t="s">
        <v>2</v>
      </c>
      <c r="H84" s="395" t="s">
        <v>2</v>
      </c>
      <c r="I84" s="395" t="s">
        <v>2</v>
      </c>
      <c r="J84" s="395" t="s">
        <v>2</v>
      </c>
    </row>
    <row r="85" spans="3:17" ht="15.75" customHeight="1" x14ac:dyDescent="0.2">
      <c r="C85" s="37"/>
      <c r="D85" s="769" t="s">
        <v>220</v>
      </c>
      <c r="E85" s="163" t="s">
        <v>55</v>
      </c>
      <c r="F85" s="398" t="s">
        <v>55</v>
      </c>
      <c r="G85" s="398" t="s">
        <v>55</v>
      </c>
      <c r="H85" s="398" t="s">
        <v>55</v>
      </c>
      <c r="I85" s="398" t="s">
        <v>55</v>
      </c>
      <c r="J85" s="398" t="s">
        <v>55</v>
      </c>
    </row>
    <row r="86" spans="3:17" ht="15.75" customHeight="1" x14ac:dyDescent="0.2">
      <c r="C86" s="37"/>
      <c r="D86" s="769" t="s">
        <v>49</v>
      </c>
      <c r="E86" s="158">
        <v>4</v>
      </c>
      <c r="F86" s="399">
        <v>0</v>
      </c>
      <c r="G86" s="399">
        <v>0</v>
      </c>
      <c r="H86" s="399">
        <v>100</v>
      </c>
      <c r="I86" s="399">
        <v>0</v>
      </c>
      <c r="J86" s="399">
        <v>0</v>
      </c>
    </row>
    <row r="87" spans="3:17" ht="15.75" customHeight="1" x14ac:dyDescent="0.2">
      <c r="C87" s="36"/>
      <c r="D87" s="766" t="s">
        <v>87</v>
      </c>
      <c r="E87" s="190">
        <v>4</v>
      </c>
      <c r="F87" s="396">
        <v>50</v>
      </c>
      <c r="G87" s="396">
        <v>0</v>
      </c>
      <c r="H87" s="396">
        <v>75</v>
      </c>
      <c r="I87" s="396">
        <v>25</v>
      </c>
      <c r="J87" s="396">
        <v>0</v>
      </c>
      <c r="M87" s="230"/>
    </row>
    <row r="88" spans="3:17" ht="15.75" customHeight="1" x14ac:dyDescent="0.2">
      <c r="C88" s="778" t="s">
        <v>217</v>
      </c>
      <c r="D88" s="146"/>
      <c r="F88" s="400"/>
      <c r="G88" s="400"/>
      <c r="H88" s="400"/>
      <c r="I88" s="400"/>
      <c r="J88" s="400"/>
    </row>
    <row r="89" spans="3:17" ht="15.75" customHeight="1" x14ac:dyDescent="0.2">
      <c r="C89" s="779" t="s">
        <v>218</v>
      </c>
      <c r="D89" s="84"/>
    </row>
    <row r="90" spans="3:17" ht="15.75" customHeight="1" x14ac:dyDescent="0.2">
      <c r="C90" s="102"/>
      <c r="D90" s="84"/>
    </row>
    <row r="91" spans="3:17" ht="15.75" customHeight="1" x14ac:dyDescent="0.2">
      <c r="C91" s="102"/>
      <c r="D91" s="84"/>
    </row>
    <row r="92" spans="3:17" ht="15.75" customHeight="1" x14ac:dyDescent="0.2">
      <c r="C92" s="243"/>
      <c r="D92" s="235"/>
      <c r="E92" s="236"/>
      <c r="F92" s="236"/>
      <c r="G92" s="236"/>
      <c r="H92" s="236"/>
      <c r="I92" s="236"/>
      <c r="J92" s="236"/>
      <c r="K92" s="236"/>
      <c r="L92" s="18"/>
    </row>
    <row r="93" spans="3:17" ht="15.75" customHeight="1" x14ac:dyDescent="0.2">
      <c r="C93" s="102"/>
      <c r="D93" s="38"/>
      <c r="E93" s="18"/>
      <c r="F93" s="18"/>
      <c r="G93" s="18"/>
      <c r="H93" s="18"/>
      <c r="I93" s="18"/>
      <c r="J93" s="18"/>
      <c r="K93" s="18"/>
    </row>
    <row r="94" spans="3:17" ht="15.75" customHeight="1" x14ac:dyDescent="0.2">
      <c r="C94" s="241"/>
      <c r="D94" s="184"/>
      <c r="E94" s="87"/>
      <c r="F94" s="87"/>
      <c r="G94" s="87"/>
      <c r="H94" s="87"/>
      <c r="I94" s="87"/>
      <c r="J94" s="87"/>
      <c r="K94" s="87"/>
      <c r="L94" s="18"/>
      <c r="M94" s="18"/>
      <c r="N94" s="18"/>
      <c r="O94" s="18"/>
      <c r="P94" s="18"/>
      <c r="Q94" s="18"/>
    </row>
    <row r="95" spans="3:17" ht="15.95" customHeight="1" x14ac:dyDescent="0.2">
      <c r="C95" s="102"/>
      <c r="D95" s="49"/>
      <c r="L95" s="18"/>
      <c r="M95" s="18"/>
      <c r="N95" s="18"/>
      <c r="O95" s="18"/>
      <c r="P95" s="18"/>
      <c r="Q95" s="18"/>
    </row>
    <row r="96" spans="3:17" ht="15.95" customHeight="1" x14ac:dyDescent="0.2">
      <c r="C96" s="102"/>
      <c r="D96" s="49"/>
      <c r="L96" s="18"/>
      <c r="M96" s="18"/>
      <c r="N96" s="18"/>
      <c r="O96" s="18"/>
      <c r="P96" s="18"/>
      <c r="Q96" s="18"/>
    </row>
    <row r="97" spans="1:17" s="438" customFormat="1" ht="6.95" customHeight="1" x14ac:dyDescent="0.2">
      <c r="A97" s="436"/>
      <c r="B97" s="436"/>
      <c r="C97" s="447"/>
      <c r="D97" s="49"/>
      <c r="L97" s="437"/>
      <c r="M97" s="437"/>
      <c r="N97" s="437"/>
      <c r="O97" s="437"/>
      <c r="P97" s="437"/>
      <c r="Q97" s="437"/>
    </row>
    <row r="98" spans="1:17" ht="6.95" customHeight="1" x14ac:dyDescent="0.2">
      <c r="C98" s="123"/>
      <c r="D98" s="49"/>
      <c r="F98" s="87"/>
      <c r="G98" s="87"/>
      <c r="H98" s="87"/>
      <c r="I98" s="87"/>
      <c r="K98" s="18"/>
      <c r="L98" s="18"/>
      <c r="M98" s="18"/>
      <c r="N98" s="18"/>
      <c r="O98" s="18"/>
      <c r="P98" s="18"/>
      <c r="Q98" s="18"/>
    </row>
    <row r="99" spans="1:17" ht="15" customHeight="1" x14ac:dyDescent="0.2">
      <c r="C99" s="244"/>
      <c r="D99" s="40"/>
      <c r="E99" s="81"/>
      <c r="F99" s="773" t="s">
        <v>230</v>
      </c>
      <c r="G99" s="771"/>
      <c r="H99" s="774"/>
      <c r="I99" s="774"/>
      <c r="J99" s="775"/>
      <c r="K99" s="20"/>
      <c r="L99" s="18"/>
      <c r="M99" s="18"/>
      <c r="N99" s="18"/>
      <c r="O99" s="18"/>
      <c r="P99" s="18"/>
      <c r="Q99" s="18"/>
    </row>
    <row r="100" spans="1:17" ht="37.5" customHeight="1" x14ac:dyDescent="0.2">
      <c r="C100" s="30"/>
      <c r="D100" s="31"/>
      <c r="E100" s="121"/>
      <c r="F100" s="772" t="s">
        <v>231</v>
      </c>
      <c r="G100" s="776" t="s">
        <v>232</v>
      </c>
      <c r="H100" s="777" t="s">
        <v>233</v>
      </c>
      <c r="I100" s="777" t="s">
        <v>234</v>
      </c>
      <c r="J100" s="777" t="s">
        <v>235</v>
      </c>
    </row>
    <row r="101" spans="1:17" ht="15.75" customHeight="1" x14ac:dyDescent="0.2">
      <c r="C101" s="42"/>
      <c r="D101" s="246" t="s">
        <v>61</v>
      </c>
      <c r="E101" s="401">
        <v>0</v>
      </c>
      <c r="F101" s="402" t="s">
        <v>2</v>
      </c>
      <c r="G101" s="402" t="s">
        <v>2</v>
      </c>
      <c r="H101" s="402" t="s">
        <v>2</v>
      </c>
      <c r="I101" s="402" t="s">
        <v>2</v>
      </c>
      <c r="J101" s="402" t="s">
        <v>2</v>
      </c>
    </row>
    <row r="102" spans="1:17" ht="15.75" customHeight="1" x14ac:dyDescent="0.2">
      <c r="C102" s="37"/>
      <c r="D102" s="147" t="s">
        <v>5</v>
      </c>
      <c r="E102" s="387">
        <v>0</v>
      </c>
      <c r="F102" s="403" t="s">
        <v>2</v>
      </c>
      <c r="G102" s="403" t="s">
        <v>2</v>
      </c>
      <c r="H102" s="403" t="s">
        <v>2</v>
      </c>
      <c r="I102" s="403" t="s">
        <v>2</v>
      </c>
      <c r="J102" s="403" t="s">
        <v>2</v>
      </c>
      <c r="K102" s="46"/>
    </row>
    <row r="103" spans="1:17" s="18" customFormat="1" ht="15.75" customHeight="1" x14ac:dyDescent="0.2">
      <c r="A103" s="414"/>
      <c r="B103" s="414"/>
      <c r="C103" s="37"/>
      <c r="D103" s="346" t="s">
        <v>47</v>
      </c>
      <c r="E103" s="155">
        <v>7</v>
      </c>
      <c r="F103" s="395">
        <v>28.571428571428573</v>
      </c>
      <c r="G103" s="395">
        <v>28.571428571428573</v>
      </c>
      <c r="H103" s="395">
        <v>57.142857142857146</v>
      </c>
      <c r="I103" s="395">
        <v>14.285714285714286</v>
      </c>
      <c r="J103" s="404">
        <v>0</v>
      </c>
      <c r="L103" s="347"/>
      <c r="M103" s="197"/>
    </row>
    <row r="104" spans="1:17" ht="15.75" customHeight="1" x14ac:dyDescent="0.2">
      <c r="C104" s="37"/>
      <c r="D104" s="147" t="s">
        <v>7</v>
      </c>
      <c r="E104" s="156">
        <v>1</v>
      </c>
      <c r="F104" s="395">
        <v>0</v>
      </c>
      <c r="G104" s="395">
        <v>0</v>
      </c>
      <c r="H104" s="395">
        <v>100</v>
      </c>
      <c r="I104" s="395">
        <v>0</v>
      </c>
      <c r="J104" s="404">
        <v>0</v>
      </c>
      <c r="L104" s="347"/>
      <c r="M104" s="231"/>
      <c r="N104" s="46"/>
      <c r="O104" s="46"/>
    </row>
    <row r="105" spans="1:17" ht="15.75" customHeight="1" x14ac:dyDescent="0.2">
      <c r="C105" s="37"/>
      <c r="D105" s="147" t="s">
        <v>8</v>
      </c>
      <c r="E105" s="156">
        <v>0</v>
      </c>
      <c r="F105" s="403" t="s">
        <v>2</v>
      </c>
      <c r="G105" s="403" t="s">
        <v>2</v>
      </c>
      <c r="H105" s="403" t="s">
        <v>2</v>
      </c>
      <c r="I105" s="403" t="s">
        <v>2</v>
      </c>
      <c r="J105" s="403" t="s">
        <v>2</v>
      </c>
      <c r="L105" s="46"/>
      <c r="M105" s="231"/>
      <c r="N105" s="345"/>
      <c r="O105" s="46"/>
      <c r="P105" s="230"/>
    </row>
    <row r="106" spans="1:17" ht="15.75" customHeight="1" x14ac:dyDescent="0.2">
      <c r="C106" s="37"/>
      <c r="D106" s="147"/>
      <c r="E106" s="151" t="s">
        <v>221</v>
      </c>
      <c r="F106" s="395">
        <v>15.384615384615385</v>
      </c>
      <c r="G106" s="395">
        <v>19.23076923076923</v>
      </c>
      <c r="H106" s="395">
        <v>80.769230769230774</v>
      </c>
      <c r="I106" s="395">
        <v>0</v>
      </c>
      <c r="J106" s="404">
        <v>0</v>
      </c>
      <c r="L106" s="195"/>
      <c r="M106" s="231"/>
      <c r="N106" s="196"/>
      <c r="O106" s="46"/>
    </row>
    <row r="107" spans="1:17" ht="15.75" customHeight="1" x14ac:dyDescent="0.2">
      <c r="C107" s="37"/>
      <c r="D107" s="148"/>
      <c r="E107" s="388" t="s">
        <v>225</v>
      </c>
      <c r="F107" s="403">
        <v>20</v>
      </c>
      <c r="G107" s="403">
        <v>0</v>
      </c>
      <c r="H107" s="395">
        <v>100</v>
      </c>
      <c r="I107" s="395">
        <v>0</v>
      </c>
      <c r="J107" s="404">
        <v>0</v>
      </c>
      <c r="L107" s="196"/>
      <c r="M107" s="196"/>
      <c r="N107" s="345"/>
      <c r="O107" s="46"/>
    </row>
    <row r="108" spans="1:17" ht="15.75" customHeight="1" x14ac:dyDescent="0.2">
      <c r="C108" s="37"/>
      <c r="D108" s="147"/>
      <c r="E108" s="388" t="s">
        <v>228</v>
      </c>
      <c r="F108" s="404">
        <v>100</v>
      </c>
      <c r="G108" s="404">
        <v>0</v>
      </c>
      <c r="H108" s="404">
        <v>100</v>
      </c>
      <c r="I108" s="404">
        <v>0</v>
      </c>
      <c r="J108" s="404">
        <v>0</v>
      </c>
      <c r="L108" s="46"/>
      <c r="M108" s="46"/>
      <c r="N108" s="46"/>
      <c r="O108" s="345"/>
    </row>
    <row r="109" spans="1:17" ht="15.75" customHeight="1" x14ac:dyDescent="0.2">
      <c r="C109" s="37"/>
      <c r="D109" s="147" t="s">
        <v>11</v>
      </c>
      <c r="E109" s="163">
        <v>1</v>
      </c>
      <c r="F109" s="404">
        <v>0</v>
      </c>
      <c r="G109" s="404">
        <v>0</v>
      </c>
      <c r="H109" s="404">
        <v>100</v>
      </c>
      <c r="I109" s="404">
        <v>0</v>
      </c>
      <c r="J109" s="404">
        <v>0</v>
      </c>
      <c r="L109" s="46"/>
      <c r="M109" s="46"/>
      <c r="N109" s="46"/>
      <c r="O109" s="46"/>
    </row>
    <row r="110" spans="1:17" ht="15.75" customHeight="1" x14ac:dyDescent="0.2">
      <c r="C110" s="37"/>
      <c r="D110" s="148" t="s">
        <v>12</v>
      </c>
      <c r="E110" s="155">
        <v>1</v>
      </c>
      <c r="F110" s="403">
        <v>0</v>
      </c>
      <c r="G110" s="403">
        <v>0</v>
      </c>
      <c r="H110" s="403">
        <v>0</v>
      </c>
      <c r="I110" s="403">
        <v>100</v>
      </c>
      <c r="J110" s="403">
        <v>0</v>
      </c>
      <c r="L110" s="46"/>
      <c r="M110" s="46"/>
      <c r="N110" s="46"/>
      <c r="O110" s="46"/>
    </row>
    <row r="111" spans="1:17" ht="15.75" customHeight="1" x14ac:dyDescent="0.2">
      <c r="C111" s="37"/>
      <c r="D111" s="147" t="s">
        <v>13</v>
      </c>
      <c r="E111" s="387">
        <v>0</v>
      </c>
      <c r="F111" s="403" t="s">
        <v>2</v>
      </c>
      <c r="G111" s="403" t="s">
        <v>2</v>
      </c>
      <c r="H111" s="403" t="s">
        <v>2</v>
      </c>
      <c r="I111" s="403" t="s">
        <v>2</v>
      </c>
      <c r="J111" s="403" t="s">
        <v>2</v>
      </c>
      <c r="M111" s="230"/>
      <c r="O111" s="230"/>
    </row>
    <row r="112" spans="1:17" ht="15.75" customHeight="1" x14ac:dyDescent="0.2">
      <c r="C112" s="37"/>
      <c r="D112" s="148" t="s">
        <v>14</v>
      </c>
      <c r="E112" s="156">
        <v>4</v>
      </c>
      <c r="F112" s="403">
        <v>0</v>
      </c>
      <c r="G112" s="403">
        <v>0</v>
      </c>
      <c r="H112" s="403">
        <v>50</v>
      </c>
      <c r="I112" s="403">
        <v>50</v>
      </c>
      <c r="J112" s="403">
        <v>25</v>
      </c>
      <c r="M112" s="230"/>
    </row>
    <row r="113" spans="3:13" ht="15.75" customHeight="1" x14ac:dyDescent="0.2">
      <c r="C113" s="37"/>
      <c r="D113" s="147" t="s">
        <v>16</v>
      </c>
      <c r="E113" s="387">
        <v>2</v>
      </c>
      <c r="F113" s="403">
        <v>0</v>
      </c>
      <c r="G113" s="403">
        <v>0</v>
      </c>
      <c r="H113" s="403">
        <v>0</v>
      </c>
      <c r="I113" s="403">
        <v>100</v>
      </c>
      <c r="J113" s="403">
        <v>0</v>
      </c>
    </row>
    <row r="114" spans="3:13" ht="15.75" customHeight="1" x14ac:dyDescent="0.2">
      <c r="C114" s="37"/>
      <c r="D114" s="147" t="s">
        <v>17</v>
      </c>
      <c r="E114" s="387">
        <v>0</v>
      </c>
      <c r="F114" s="403" t="s">
        <v>2</v>
      </c>
      <c r="G114" s="403" t="s">
        <v>2</v>
      </c>
      <c r="H114" s="403" t="s">
        <v>2</v>
      </c>
      <c r="I114" s="403" t="s">
        <v>2</v>
      </c>
      <c r="J114" s="403" t="s">
        <v>2</v>
      </c>
    </row>
    <row r="115" spans="3:13" ht="15.75" customHeight="1" x14ac:dyDescent="0.2">
      <c r="C115" s="37"/>
      <c r="D115" s="148" t="s">
        <v>19</v>
      </c>
      <c r="E115" s="163">
        <v>0</v>
      </c>
      <c r="F115" s="403" t="s">
        <v>2</v>
      </c>
      <c r="G115" s="403" t="s">
        <v>2</v>
      </c>
      <c r="H115" s="403" t="s">
        <v>2</v>
      </c>
      <c r="I115" s="403" t="s">
        <v>2</v>
      </c>
      <c r="J115" s="403" t="s">
        <v>2</v>
      </c>
    </row>
    <row r="116" spans="3:13" ht="15.75" customHeight="1" x14ac:dyDescent="0.2">
      <c r="C116" s="37"/>
      <c r="D116" s="126" t="s">
        <v>72</v>
      </c>
      <c r="E116" s="163">
        <v>2</v>
      </c>
      <c r="F116" s="403">
        <v>0</v>
      </c>
      <c r="G116" s="403">
        <v>50</v>
      </c>
      <c r="H116" s="403">
        <v>50</v>
      </c>
      <c r="I116" s="403">
        <v>0</v>
      </c>
      <c r="J116" s="403">
        <v>0</v>
      </c>
    </row>
    <row r="117" spans="3:13" ht="15.75" customHeight="1" x14ac:dyDescent="0.2">
      <c r="C117" s="37"/>
      <c r="D117" s="147" t="s">
        <v>20</v>
      </c>
      <c r="E117" s="387">
        <v>1</v>
      </c>
      <c r="F117" s="403">
        <v>0</v>
      </c>
      <c r="G117" s="403">
        <v>0</v>
      </c>
      <c r="H117" s="403">
        <v>0</v>
      </c>
      <c r="I117" s="403">
        <v>100</v>
      </c>
      <c r="J117" s="403">
        <v>100</v>
      </c>
    </row>
    <row r="118" spans="3:13" ht="15.75" customHeight="1" x14ac:dyDescent="0.2">
      <c r="C118" s="37"/>
      <c r="D118" s="148" t="s">
        <v>22</v>
      </c>
      <c r="E118" s="387">
        <v>0</v>
      </c>
      <c r="F118" s="403" t="s">
        <v>2</v>
      </c>
      <c r="G118" s="403" t="s">
        <v>2</v>
      </c>
      <c r="H118" s="403" t="s">
        <v>2</v>
      </c>
      <c r="I118" s="403" t="s">
        <v>2</v>
      </c>
      <c r="J118" s="403" t="s">
        <v>2</v>
      </c>
    </row>
    <row r="119" spans="3:13" ht="15.75" customHeight="1" x14ac:dyDescent="0.2">
      <c r="C119" s="37"/>
      <c r="D119" s="147" t="s">
        <v>23</v>
      </c>
      <c r="E119" s="155">
        <v>3</v>
      </c>
      <c r="F119" s="395">
        <v>0</v>
      </c>
      <c r="G119" s="395">
        <v>0</v>
      </c>
      <c r="H119" s="395">
        <v>66.666666666666671</v>
      </c>
      <c r="I119" s="395">
        <v>33.333333333333336</v>
      </c>
      <c r="J119" s="395">
        <v>0</v>
      </c>
      <c r="K119" s="46"/>
    </row>
    <row r="120" spans="3:13" ht="15.75" customHeight="1" x14ac:dyDescent="0.2">
      <c r="C120" s="37"/>
      <c r="D120" s="147" t="s">
        <v>24</v>
      </c>
      <c r="E120" s="155">
        <v>1</v>
      </c>
      <c r="F120" s="395">
        <v>100</v>
      </c>
      <c r="G120" s="395">
        <v>0</v>
      </c>
      <c r="H120" s="395">
        <v>100</v>
      </c>
      <c r="I120" s="395">
        <v>0</v>
      </c>
      <c r="J120" s="395">
        <v>0</v>
      </c>
    </row>
    <row r="121" spans="3:13" ht="15.75" customHeight="1" x14ac:dyDescent="0.2">
      <c r="C121" s="37"/>
      <c r="D121" s="164" t="s">
        <v>25</v>
      </c>
      <c r="E121" s="155">
        <v>0</v>
      </c>
      <c r="F121" s="395" t="s">
        <v>2</v>
      </c>
      <c r="G121" s="395" t="s">
        <v>2</v>
      </c>
      <c r="H121" s="395" t="s">
        <v>2</v>
      </c>
      <c r="I121" s="395" t="s">
        <v>2</v>
      </c>
      <c r="J121" s="404" t="s">
        <v>2</v>
      </c>
    </row>
    <row r="122" spans="3:13" ht="15.75" customHeight="1" x14ac:dyDescent="0.2">
      <c r="C122" s="37"/>
      <c r="D122" s="393" t="s">
        <v>35</v>
      </c>
      <c r="E122" s="190">
        <v>0</v>
      </c>
      <c r="F122" s="396" t="s">
        <v>2</v>
      </c>
      <c r="G122" s="396" t="s">
        <v>2</v>
      </c>
      <c r="H122" s="396" t="s">
        <v>2</v>
      </c>
      <c r="I122" s="396" t="s">
        <v>2</v>
      </c>
      <c r="J122" s="406" t="s">
        <v>2</v>
      </c>
    </row>
    <row r="123" spans="3:13" ht="15.75" customHeight="1" x14ac:dyDescent="0.2">
      <c r="C123" s="81"/>
      <c r="D123" s="768" t="s">
        <v>33</v>
      </c>
      <c r="E123" s="391" t="s">
        <v>55</v>
      </c>
      <c r="F123" s="398" t="s">
        <v>55</v>
      </c>
      <c r="G123" s="398" t="s">
        <v>55</v>
      </c>
      <c r="H123" s="398" t="s">
        <v>55</v>
      </c>
      <c r="I123" s="398" t="s">
        <v>55</v>
      </c>
      <c r="J123" s="398" t="s">
        <v>55</v>
      </c>
      <c r="M123" s="233"/>
    </row>
    <row r="124" spans="3:13" ht="15.75" customHeight="1" x14ac:dyDescent="0.2">
      <c r="C124" s="37"/>
      <c r="D124" s="767" t="s">
        <v>219</v>
      </c>
      <c r="E124" s="389">
        <v>3</v>
      </c>
      <c r="F124" s="403">
        <v>0</v>
      </c>
      <c r="G124" s="403">
        <v>0</v>
      </c>
      <c r="H124" s="403">
        <v>100</v>
      </c>
      <c r="I124" s="403">
        <v>0</v>
      </c>
      <c r="J124" s="403">
        <v>0</v>
      </c>
      <c r="M124" s="233"/>
    </row>
    <row r="125" spans="3:13" ht="15.75" customHeight="1" x14ac:dyDescent="0.2">
      <c r="C125" s="37"/>
      <c r="D125" s="126" t="s">
        <v>86</v>
      </c>
      <c r="E125" s="390">
        <v>1</v>
      </c>
      <c r="F125" s="403">
        <v>0</v>
      </c>
      <c r="G125" s="403">
        <v>0</v>
      </c>
      <c r="H125" s="403">
        <v>0</v>
      </c>
      <c r="I125" s="403">
        <v>100</v>
      </c>
      <c r="J125" s="403">
        <v>0</v>
      </c>
      <c r="L125" s="231"/>
    </row>
    <row r="126" spans="3:13" ht="15.75" customHeight="1" x14ac:dyDescent="0.2">
      <c r="C126" s="37"/>
      <c r="D126" s="763" t="s">
        <v>42</v>
      </c>
      <c r="E126" s="391">
        <v>0</v>
      </c>
      <c r="F126" s="403" t="s">
        <v>2</v>
      </c>
      <c r="G126" s="403" t="s">
        <v>2</v>
      </c>
      <c r="H126" s="403" t="s">
        <v>2</v>
      </c>
      <c r="I126" s="403" t="s">
        <v>2</v>
      </c>
      <c r="J126" s="403" t="s">
        <v>2</v>
      </c>
    </row>
    <row r="127" spans="3:13" ht="15.75" customHeight="1" x14ac:dyDescent="0.2">
      <c r="C127" s="37"/>
      <c r="D127" s="769" t="s">
        <v>220</v>
      </c>
      <c r="E127" s="391" t="s">
        <v>55</v>
      </c>
      <c r="F127" s="398" t="s">
        <v>55</v>
      </c>
      <c r="G127" s="398" t="s">
        <v>55</v>
      </c>
      <c r="H127" s="398" t="s">
        <v>55</v>
      </c>
      <c r="I127" s="398" t="s">
        <v>55</v>
      </c>
      <c r="J127" s="398" t="s">
        <v>55</v>
      </c>
    </row>
    <row r="128" spans="3:13" ht="15.75" customHeight="1" x14ac:dyDescent="0.2">
      <c r="C128" s="37"/>
      <c r="D128" s="769" t="s">
        <v>49</v>
      </c>
      <c r="E128" s="391">
        <v>0</v>
      </c>
      <c r="F128" s="395" t="s">
        <v>2</v>
      </c>
      <c r="G128" s="395" t="s">
        <v>2</v>
      </c>
      <c r="H128" s="395" t="s">
        <v>2</v>
      </c>
      <c r="I128" s="395" t="s">
        <v>2</v>
      </c>
      <c r="J128" s="404" t="s">
        <v>2</v>
      </c>
    </row>
    <row r="129" spans="3:11" ht="15.75" customHeight="1" x14ac:dyDescent="0.2">
      <c r="C129" s="36"/>
      <c r="D129" s="766" t="s">
        <v>87</v>
      </c>
      <c r="E129" s="392">
        <v>0</v>
      </c>
      <c r="F129" s="396" t="s">
        <v>2</v>
      </c>
      <c r="G129" s="396" t="s">
        <v>2</v>
      </c>
      <c r="H129" s="396" t="s">
        <v>2</v>
      </c>
      <c r="I129" s="396" t="s">
        <v>2</v>
      </c>
      <c r="J129" s="406" t="s">
        <v>2</v>
      </c>
    </row>
    <row r="130" spans="3:11" ht="15.75" customHeight="1" x14ac:dyDescent="0.2">
      <c r="C130" s="778" t="s">
        <v>217</v>
      </c>
      <c r="D130" s="84"/>
      <c r="F130" s="400"/>
      <c r="G130" s="405"/>
      <c r="H130" s="405"/>
      <c r="I130" s="400"/>
      <c r="J130" s="400"/>
    </row>
    <row r="131" spans="3:11" ht="15.75" customHeight="1" x14ac:dyDescent="0.2">
      <c r="C131" s="779" t="s">
        <v>218</v>
      </c>
      <c r="G131" s="46"/>
      <c r="H131" s="46"/>
    </row>
    <row r="132" spans="3:11" ht="15.75" customHeight="1" x14ac:dyDescent="0.2">
      <c r="C132" s="102"/>
    </row>
    <row r="133" spans="3:11" ht="15.75" customHeight="1" x14ac:dyDescent="0.2">
      <c r="C133" s="102"/>
    </row>
    <row r="134" spans="3:11" ht="15.75" customHeight="1" x14ac:dyDescent="0.2">
      <c r="C134" s="243"/>
      <c r="D134" s="236"/>
      <c r="E134" s="236"/>
      <c r="F134" s="236"/>
      <c r="G134" s="236"/>
      <c r="H134" s="236"/>
      <c r="I134" s="236"/>
      <c r="J134" s="236"/>
      <c r="K134" s="236"/>
    </row>
    <row r="135" spans="3:11" ht="15.75" customHeight="1" x14ac:dyDescent="0.2">
      <c r="C135" s="102"/>
      <c r="D135" s="18"/>
      <c r="E135" s="18"/>
      <c r="F135" s="18"/>
      <c r="G135" s="18"/>
      <c r="H135" s="18"/>
      <c r="I135" s="18"/>
      <c r="J135" s="18"/>
      <c r="K135" s="18"/>
    </row>
    <row r="136" spans="3:11" ht="15.75" customHeight="1" x14ac:dyDescent="0.2">
      <c r="C136" s="87"/>
      <c r="D136" s="87"/>
      <c r="E136" s="87"/>
      <c r="F136" s="87"/>
      <c r="G136" s="87"/>
      <c r="H136" s="87"/>
      <c r="I136" s="87"/>
      <c r="J136" s="87"/>
      <c r="K136" s="87"/>
    </row>
    <row r="137" spans="3:11" ht="15.95" customHeight="1" x14ac:dyDescent="0.2">
      <c r="D137" s="247"/>
    </row>
    <row r="138" spans="3:11" ht="15.95" customHeight="1" x14ac:dyDescent="0.2">
      <c r="D138" s="248"/>
    </row>
    <row r="139" spans="3:11" ht="7.5" customHeight="1" x14ac:dyDescent="0.2"/>
    <row r="140" spans="3:11" ht="15" customHeight="1" x14ac:dyDescent="0.2">
      <c r="C140" s="244"/>
      <c r="D140" s="40"/>
      <c r="E140" s="81"/>
      <c r="F140" s="773" t="s">
        <v>230</v>
      </c>
      <c r="G140" s="771"/>
      <c r="H140" s="774"/>
      <c r="I140" s="774"/>
      <c r="J140" s="775"/>
    </row>
    <row r="141" spans="3:11" ht="37.5" customHeight="1" x14ac:dyDescent="0.2">
      <c r="C141" s="30"/>
      <c r="D141" s="31"/>
      <c r="E141" s="121"/>
      <c r="F141" s="772" t="s">
        <v>231</v>
      </c>
      <c r="G141" s="776" t="s">
        <v>232</v>
      </c>
      <c r="H141" s="777" t="s">
        <v>233</v>
      </c>
      <c r="I141" s="777" t="s">
        <v>234</v>
      </c>
      <c r="J141" s="777" t="s">
        <v>235</v>
      </c>
    </row>
    <row r="142" spans="3:11" ht="15.75" customHeight="1" x14ac:dyDescent="0.2">
      <c r="C142" s="42"/>
      <c r="D142" s="246" t="s">
        <v>61</v>
      </c>
      <c r="E142" s="386">
        <v>0</v>
      </c>
      <c r="F142" s="402" t="s">
        <v>2</v>
      </c>
      <c r="G142" s="402" t="s">
        <v>2</v>
      </c>
      <c r="H142" s="402" t="s">
        <v>2</v>
      </c>
      <c r="I142" s="402" t="s">
        <v>2</v>
      </c>
      <c r="J142" s="402" t="s">
        <v>2</v>
      </c>
    </row>
    <row r="143" spans="3:11" ht="15.75" customHeight="1" x14ac:dyDescent="0.2">
      <c r="C143" s="37"/>
      <c r="D143" s="147" t="s">
        <v>5</v>
      </c>
      <c r="E143" s="387">
        <v>0</v>
      </c>
      <c r="F143" s="403" t="s">
        <v>2</v>
      </c>
      <c r="G143" s="403" t="s">
        <v>2</v>
      </c>
      <c r="H143" s="403" t="s">
        <v>2</v>
      </c>
      <c r="I143" s="403" t="s">
        <v>2</v>
      </c>
      <c r="J143" s="403" t="s">
        <v>2</v>
      </c>
    </row>
    <row r="144" spans="3:11" ht="15.75" customHeight="1" x14ac:dyDescent="0.2">
      <c r="C144" s="37"/>
      <c r="D144" s="346" t="s">
        <v>47</v>
      </c>
      <c r="E144" s="155">
        <v>1</v>
      </c>
      <c r="F144" s="395">
        <v>100</v>
      </c>
      <c r="G144" s="395">
        <v>0</v>
      </c>
      <c r="H144" s="395">
        <v>100</v>
      </c>
      <c r="I144" s="395">
        <v>0</v>
      </c>
      <c r="J144" s="404">
        <v>0</v>
      </c>
    </row>
    <row r="145" spans="3:10" ht="15.75" customHeight="1" x14ac:dyDescent="0.2">
      <c r="C145" s="37"/>
      <c r="D145" s="147" t="s">
        <v>7</v>
      </c>
      <c r="E145" s="156">
        <v>2</v>
      </c>
      <c r="F145" s="395">
        <v>50</v>
      </c>
      <c r="G145" s="395">
        <v>0</v>
      </c>
      <c r="H145" s="395">
        <v>50</v>
      </c>
      <c r="I145" s="395">
        <v>50</v>
      </c>
      <c r="J145" s="404">
        <v>0</v>
      </c>
    </row>
    <row r="146" spans="3:10" ht="15.75" customHeight="1" x14ac:dyDescent="0.2">
      <c r="C146" s="37"/>
      <c r="D146" s="147" t="s">
        <v>8</v>
      </c>
      <c r="E146" s="156">
        <v>0</v>
      </c>
      <c r="F146" s="395" t="s">
        <v>2</v>
      </c>
      <c r="G146" s="395" t="s">
        <v>2</v>
      </c>
      <c r="H146" s="395" t="s">
        <v>2</v>
      </c>
      <c r="I146" s="395" t="s">
        <v>2</v>
      </c>
      <c r="J146" s="404" t="s">
        <v>2</v>
      </c>
    </row>
    <row r="147" spans="3:10" ht="15.75" customHeight="1" x14ac:dyDescent="0.2">
      <c r="C147" s="37"/>
      <c r="D147" s="147"/>
      <c r="E147" s="799" t="s">
        <v>222</v>
      </c>
      <c r="F147" s="395">
        <v>0</v>
      </c>
      <c r="G147" s="395">
        <v>0</v>
      </c>
      <c r="H147" s="395">
        <v>100</v>
      </c>
      <c r="I147" s="395">
        <v>0</v>
      </c>
      <c r="J147" s="404">
        <v>0</v>
      </c>
    </row>
    <row r="148" spans="3:10" ht="15.75" customHeight="1" x14ac:dyDescent="0.2">
      <c r="C148" s="37"/>
      <c r="D148" s="148"/>
      <c r="E148" s="388" t="s">
        <v>226</v>
      </c>
      <c r="F148" s="395">
        <v>25</v>
      </c>
      <c r="G148" s="395">
        <v>0</v>
      </c>
      <c r="H148" s="395">
        <v>100</v>
      </c>
      <c r="I148" s="395">
        <v>0</v>
      </c>
      <c r="J148" s="404">
        <v>0</v>
      </c>
    </row>
    <row r="149" spans="3:10" ht="15.75" customHeight="1" x14ac:dyDescent="0.2">
      <c r="C149" s="37"/>
      <c r="D149" s="147"/>
      <c r="E149" s="388" t="s">
        <v>229</v>
      </c>
      <c r="F149" s="395" t="s">
        <v>2</v>
      </c>
      <c r="G149" s="395" t="s">
        <v>2</v>
      </c>
      <c r="H149" s="395" t="s">
        <v>2</v>
      </c>
      <c r="I149" s="395" t="s">
        <v>2</v>
      </c>
      <c r="J149" s="404" t="s">
        <v>2</v>
      </c>
    </row>
    <row r="150" spans="3:10" ht="15.75" customHeight="1" x14ac:dyDescent="0.2">
      <c r="C150" s="37"/>
      <c r="D150" s="147" t="s">
        <v>11</v>
      </c>
      <c r="E150" s="163">
        <v>0</v>
      </c>
      <c r="F150" s="395" t="s">
        <v>2</v>
      </c>
      <c r="G150" s="395" t="s">
        <v>2</v>
      </c>
      <c r="H150" s="395" t="s">
        <v>2</v>
      </c>
      <c r="I150" s="395" t="s">
        <v>2</v>
      </c>
      <c r="J150" s="404" t="s">
        <v>2</v>
      </c>
    </row>
    <row r="151" spans="3:10" ht="15.75" customHeight="1" x14ac:dyDescent="0.2">
      <c r="C151" s="37"/>
      <c r="D151" s="148" t="s">
        <v>12</v>
      </c>
      <c r="E151" s="155">
        <v>0</v>
      </c>
      <c r="F151" s="395" t="s">
        <v>2</v>
      </c>
      <c r="G151" s="395" t="s">
        <v>2</v>
      </c>
      <c r="H151" s="395" t="s">
        <v>2</v>
      </c>
      <c r="I151" s="395" t="s">
        <v>2</v>
      </c>
      <c r="J151" s="404" t="s">
        <v>2</v>
      </c>
    </row>
    <row r="152" spans="3:10" ht="15.75" customHeight="1" x14ac:dyDescent="0.2">
      <c r="C152" s="37"/>
      <c r="D152" s="147" t="s">
        <v>13</v>
      </c>
      <c r="E152" s="387">
        <v>2</v>
      </c>
      <c r="F152" s="395">
        <v>50</v>
      </c>
      <c r="G152" s="403">
        <v>50</v>
      </c>
      <c r="H152" s="403">
        <v>50</v>
      </c>
      <c r="I152" s="403">
        <v>0</v>
      </c>
      <c r="J152" s="403">
        <v>0</v>
      </c>
    </row>
    <row r="153" spans="3:10" ht="15.75" customHeight="1" x14ac:dyDescent="0.2">
      <c r="C153" s="37"/>
      <c r="D153" s="148" t="s">
        <v>14</v>
      </c>
      <c r="E153" s="156">
        <v>0</v>
      </c>
      <c r="F153" s="395" t="s">
        <v>2</v>
      </c>
      <c r="G153" s="395" t="s">
        <v>2</v>
      </c>
      <c r="H153" s="395" t="s">
        <v>2</v>
      </c>
      <c r="I153" s="395" t="s">
        <v>2</v>
      </c>
      <c r="J153" s="404" t="s">
        <v>2</v>
      </c>
    </row>
    <row r="154" spans="3:10" ht="15.75" customHeight="1" x14ac:dyDescent="0.2">
      <c r="C154" s="37"/>
      <c r="D154" s="147" t="s">
        <v>16</v>
      </c>
      <c r="E154" s="387">
        <v>1</v>
      </c>
      <c r="F154" s="395">
        <v>100</v>
      </c>
      <c r="G154" s="403">
        <v>100</v>
      </c>
      <c r="H154" s="403">
        <v>0</v>
      </c>
      <c r="I154" s="403">
        <v>0</v>
      </c>
      <c r="J154" s="403">
        <v>0</v>
      </c>
    </row>
    <row r="155" spans="3:10" ht="15.75" customHeight="1" x14ac:dyDescent="0.2">
      <c r="C155" s="37"/>
      <c r="D155" s="147" t="s">
        <v>17</v>
      </c>
      <c r="E155" s="387">
        <v>0</v>
      </c>
      <c r="F155" s="403" t="s">
        <v>2</v>
      </c>
      <c r="G155" s="403" t="s">
        <v>2</v>
      </c>
      <c r="H155" s="403" t="s">
        <v>2</v>
      </c>
      <c r="I155" s="403" t="s">
        <v>2</v>
      </c>
      <c r="J155" s="403" t="s">
        <v>2</v>
      </c>
    </row>
    <row r="156" spans="3:10" ht="15.75" customHeight="1" x14ac:dyDescent="0.2">
      <c r="C156" s="37"/>
      <c r="D156" s="148" t="s">
        <v>19</v>
      </c>
      <c r="E156" s="163">
        <v>0</v>
      </c>
      <c r="F156" s="395" t="s">
        <v>2</v>
      </c>
      <c r="G156" s="395" t="s">
        <v>2</v>
      </c>
      <c r="H156" s="395" t="s">
        <v>2</v>
      </c>
      <c r="I156" s="395" t="s">
        <v>2</v>
      </c>
      <c r="J156" s="404" t="s">
        <v>2</v>
      </c>
    </row>
    <row r="157" spans="3:10" ht="15.75" customHeight="1" x14ac:dyDescent="0.2">
      <c r="C157" s="37"/>
      <c r="D157" s="126" t="s">
        <v>72</v>
      </c>
      <c r="E157" s="163">
        <v>0</v>
      </c>
      <c r="F157" s="395" t="s">
        <v>2</v>
      </c>
      <c r="G157" s="395" t="s">
        <v>2</v>
      </c>
      <c r="H157" s="395" t="s">
        <v>2</v>
      </c>
      <c r="I157" s="395" t="s">
        <v>2</v>
      </c>
      <c r="J157" s="404" t="s">
        <v>2</v>
      </c>
    </row>
    <row r="158" spans="3:10" ht="15.75" customHeight="1" x14ac:dyDescent="0.2">
      <c r="C158" s="37"/>
      <c r="D158" s="147" t="s">
        <v>20</v>
      </c>
      <c r="E158" s="387">
        <v>0</v>
      </c>
      <c r="F158" s="403" t="s">
        <v>2</v>
      </c>
      <c r="G158" s="403" t="s">
        <v>2</v>
      </c>
      <c r="H158" s="403" t="s">
        <v>2</v>
      </c>
      <c r="I158" s="403" t="s">
        <v>2</v>
      </c>
      <c r="J158" s="403" t="s">
        <v>2</v>
      </c>
    </row>
    <row r="159" spans="3:10" ht="15.75" customHeight="1" x14ac:dyDescent="0.2">
      <c r="C159" s="37"/>
      <c r="D159" s="148" t="s">
        <v>22</v>
      </c>
      <c r="E159" s="387">
        <v>0</v>
      </c>
      <c r="F159" s="403" t="s">
        <v>2</v>
      </c>
      <c r="G159" s="403" t="s">
        <v>2</v>
      </c>
      <c r="H159" s="403" t="s">
        <v>2</v>
      </c>
      <c r="I159" s="403" t="s">
        <v>2</v>
      </c>
      <c r="J159" s="403" t="s">
        <v>2</v>
      </c>
    </row>
    <row r="160" spans="3:10" ht="15.75" customHeight="1" x14ac:dyDescent="0.2">
      <c r="C160" s="37"/>
      <c r="D160" s="147" t="s">
        <v>23</v>
      </c>
      <c r="E160" s="155">
        <v>2</v>
      </c>
      <c r="F160" s="395">
        <v>0</v>
      </c>
      <c r="G160" s="395">
        <v>50</v>
      </c>
      <c r="H160" s="395">
        <v>50</v>
      </c>
      <c r="I160" s="395">
        <v>0</v>
      </c>
      <c r="J160" s="395">
        <v>0</v>
      </c>
    </row>
    <row r="161" spans="1:11" ht="15.75" customHeight="1" x14ac:dyDescent="0.2">
      <c r="C161" s="37"/>
      <c r="D161" s="147" t="s">
        <v>24</v>
      </c>
      <c r="E161" s="155">
        <v>0</v>
      </c>
      <c r="F161" s="395" t="s">
        <v>2</v>
      </c>
      <c r="G161" s="395" t="s">
        <v>2</v>
      </c>
      <c r="H161" s="395" t="s">
        <v>2</v>
      </c>
      <c r="I161" s="395" t="s">
        <v>2</v>
      </c>
      <c r="J161" s="404" t="s">
        <v>2</v>
      </c>
    </row>
    <row r="162" spans="1:11" ht="15.75" customHeight="1" x14ac:dyDescent="0.2">
      <c r="C162" s="37"/>
      <c r="D162" s="164" t="s">
        <v>25</v>
      </c>
      <c r="E162" s="155">
        <v>0</v>
      </c>
      <c r="F162" s="395" t="s">
        <v>2</v>
      </c>
      <c r="G162" s="395" t="s">
        <v>2</v>
      </c>
      <c r="H162" s="395" t="s">
        <v>2</v>
      </c>
      <c r="I162" s="395" t="s">
        <v>2</v>
      </c>
      <c r="J162" s="404" t="s">
        <v>2</v>
      </c>
    </row>
    <row r="163" spans="1:11" ht="15.75" customHeight="1" x14ac:dyDescent="0.2">
      <c r="C163" s="37"/>
      <c r="D163" s="393" t="s">
        <v>35</v>
      </c>
      <c r="E163" s="190">
        <v>0</v>
      </c>
      <c r="F163" s="407" t="s">
        <v>2</v>
      </c>
      <c r="G163" s="407" t="s">
        <v>2</v>
      </c>
      <c r="H163" s="407" t="s">
        <v>2</v>
      </c>
      <c r="I163" s="407" t="s">
        <v>2</v>
      </c>
      <c r="J163" s="408" t="s">
        <v>2</v>
      </c>
    </row>
    <row r="164" spans="1:11" ht="15.75" customHeight="1" x14ac:dyDescent="0.2">
      <c r="C164" s="81"/>
      <c r="D164" s="768" t="s">
        <v>33</v>
      </c>
      <c r="E164" s="389" t="s">
        <v>55</v>
      </c>
      <c r="F164" s="402" t="s">
        <v>55</v>
      </c>
      <c r="G164" s="402" t="s">
        <v>55</v>
      </c>
      <c r="H164" s="402" t="s">
        <v>55</v>
      </c>
      <c r="I164" s="402" t="s">
        <v>55</v>
      </c>
      <c r="J164" s="402" t="s">
        <v>55</v>
      </c>
    </row>
    <row r="165" spans="1:11" ht="15.75" customHeight="1" x14ac:dyDescent="0.2">
      <c r="C165" s="37"/>
      <c r="D165" s="767" t="s">
        <v>219</v>
      </c>
      <c r="E165" s="391">
        <v>1</v>
      </c>
      <c r="F165" s="403">
        <v>0</v>
      </c>
      <c r="G165" s="403">
        <v>0</v>
      </c>
      <c r="H165" s="403">
        <v>100</v>
      </c>
      <c r="I165" s="403">
        <v>0</v>
      </c>
      <c r="J165" s="403">
        <v>0</v>
      </c>
    </row>
    <row r="166" spans="1:11" ht="15.75" customHeight="1" x14ac:dyDescent="0.2">
      <c r="C166" s="37"/>
      <c r="D166" s="126" t="s">
        <v>86</v>
      </c>
      <c r="E166" s="390">
        <v>2</v>
      </c>
      <c r="F166" s="403">
        <v>50</v>
      </c>
      <c r="G166" s="403">
        <v>0</v>
      </c>
      <c r="H166" s="403">
        <v>100</v>
      </c>
      <c r="I166" s="403">
        <v>0</v>
      </c>
      <c r="J166" s="403">
        <v>0</v>
      </c>
    </row>
    <row r="167" spans="1:11" ht="15.75" customHeight="1" x14ac:dyDescent="0.2">
      <c r="C167" s="37"/>
      <c r="D167" s="763" t="s">
        <v>42</v>
      </c>
      <c r="E167" s="389">
        <v>1</v>
      </c>
      <c r="F167" s="403">
        <v>100</v>
      </c>
      <c r="G167" s="403">
        <v>0</v>
      </c>
      <c r="H167" s="403">
        <v>100</v>
      </c>
      <c r="I167" s="403">
        <v>0</v>
      </c>
      <c r="J167" s="403">
        <v>0</v>
      </c>
    </row>
    <row r="168" spans="1:11" ht="15.75" customHeight="1" x14ac:dyDescent="0.2">
      <c r="C168" s="37"/>
      <c r="D168" s="769" t="s">
        <v>220</v>
      </c>
      <c r="E168" s="389" t="s">
        <v>55</v>
      </c>
      <c r="F168" s="398" t="s">
        <v>55</v>
      </c>
      <c r="G168" s="398" t="s">
        <v>55</v>
      </c>
      <c r="H168" s="398" t="s">
        <v>55</v>
      </c>
      <c r="I168" s="398" t="s">
        <v>55</v>
      </c>
      <c r="J168" s="398" t="s">
        <v>55</v>
      </c>
    </row>
    <row r="169" spans="1:11" ht="15.75" customHeight="1" x14ac:dyDescent="0.2">
      <c r="C169" s="37"/>
      <c r="D169" s="769" t="s">
        <v>49</v>
      </c>
      <c r="E169" s="391">
        <v>0</v>
      </c>
      <c r="F169" s="398" t="s">
        <v>2</v>
      </c>
      <c r="G169" s="398" t="s">
        <v>2</v>
      </c>
      <c r="H169" s="398" t="s">
        <v>2</v>
      </c>
      <c r="I169" s="398" t="s">
        <v>2</v>
      </c>
      <c r="J169" s="398" t="s">
        <v>2</v>
      </c>
    </row>
    <row r="170" spans="1:11" ht="15.75" customHeight="1" x14ac:dyDescent="0.2">
      <c r="C170" s="36"/>
      <c r="D170" s="766" t="s">
        <v>87</v>
      </c>
      <c r="E170" s="392">
        <v>0</v>
      </c>
      <c r="F170" s="396" t="s">
        <v>2</v>
      </c>
      <c r="G170" s="396" t="s">
        <v>2</v>
      </c>
      <c r="H170" s="396" t="s">
        <v>2</v>
      </c>
      <c r="I170" s="396" t="s">
        <v>2</v>
      </c>
      <c r="J170" s="406" t="s">
        <v>2</v>
      </c>
    </row>
    <row r="171" spans="1:11" ht="15.75" customHeight="1" x14ac:dyDescent="0.2">
      <c r="C171" s="778" t="s">
        <v>217</v>
      </c>
    </row>
    <row r="172" spans="1:11" ht="15.75" customHeight="1" x14ac:dyDescent="0.2">
      <c r="C172" s="779" t="s">
        <v>218</v>
      </c>
    </row>
    <row r="173" spans="1:11" ht="15.75" customHeight="1" x14ac:dyDescent="0.2">
      <c r="C173" s="102"/>
    </row>
    <row r="174" spans="1:11" ht="15.75" customHeight="1" x14ac:dyDescent="0.2">
      <c r="C174" s="18"/>
      <c r="D174" s="18"/>
      <c r="E174" s="18"/>
      <c r="F174" s="18"/>
      <c r="G174" s="18"/>
      <c r="H174" s="18"/>
      <c r="I174" s="18"/>
      <c r="J174" s="18"/>
    </row>
    <row r="175" spans="1:11" ht="15.75" customHeight="1" x14ac:dyDescent="0.2">
      <c r="C175" s="236"/>
      <c r="D175" s="236"/>
      <c r="E175" s="236"/>
      <c r="F175" s="236"/>
      <c r="G175" s="236"/>
      <c r="H175" s="236"/>
      <c r="I175" s="236"/>
      <c r="J175" s="236"/>
      <c r="K175" s="236"/>
    </row>
    <row r="176" spans="1:11" s="18" customFormat="1" ht="15.75" customHeight="1" x14ac:dyDescent="0.2">
      <c r="A176" s="414"/>
      <c r="B176" s="414"/>
    </row>
    <row r="177" spans="1:11" s="18" customFormat="1" ht="15.75" customHeight="1" x14ac:dyDescent="0.2">
      <c r="A177" s="414"/>
      <c r="B177" s="414"/>
      <c r="C177" s="87"/>
      <c r="D177" s="87"/>
      <c r="E177" s="87"/>
      <c r="F177" s="87"/>
      <c r="G177" s="87"/>
      <c r="H177" s="87"/>
      <c r="I177" s="87"/>
      <c r="J177" s="87"/>
      <c r="K177" s="87"/>
    </row>
    <row r="178" spans="1:11" ht="15.75" customHeight="1" x14ac:dyDescent="0.2"/>
    <row r="179" spans="1:11" ht="15.95" customHeight="1" x14ac:dyDescent="0.2"/>
    <row r="180" spans="1:11" ht="15.95" customHeight="1" x14ac:dyDescent="0.2"/>
    <row r="181" spans="1:11" ht="15.95" customHeight="1" x14ac:dyDescent="0.2"/>
    <row r="182" spans="1:11" ht="15.95" customHeight="1" x14ac:dyDescent="0.2"/>
    <row r="183" spans="1:11" ht="15.95" customHeight="1" x14ac:dyDescent="0.2"/>
    <row r="184" spans="1:11" ht="15.95" customHeight="1" x14ac:dyDescent="0.2"/>
    <row r="185" spans="1:11" ht="15.95" customHeight="1" x14ac:dyDescent="0.2"/>
    <row r="186" spans="1:11" ht="15.95" customHeight="1" x14ac:dyDescent="0.2"/>
    <row r="187" spans="1:11" ht="15.95" customHeight="1" x14ac:dyDescent="0.2"/>
    <row r="188" spans="1:11" ht="15.95" customHeight="1" x14ac:dyDescent="0.2"/>
    <row r="189" spans="1:11" ht="15.95" customHeight="1" x14ac:dyDescent="0.2"/>
    <row r="190" spans="1:11" ht="15.95" customHeight="1" x14ac:dyDescent="0.2"/>
    <row r="191" spans="1:11" ht="15.95" customHeight="1" x14ac:dyDescent="0.2"/>
    <row r="192" spans="1:11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  <row r="486" ht="15.95" customHeight="1" x14ac:dyDescent="0.2"/>
    <row r="487" ht="15.95" customHeight="1" x14ac:dyDescent="0.2"/>
    <row r="488" ht="15.95" customHeight="1" x14ac:dyDescent="0.2"/>
    <row r="489" ht="15.95" customHeight="1" x14ac:dyDescent="0.2"/>
    <row r="490" ht="15.95" customHeight="1" x14ac:dyDescent="0.2"/>
    <row r="491" ht="15.95" customHeight="1" x14ac:dyDescent="0.2"/>
    <row r="492" ht="15.95" customHeight="1" x14ac:dyDescent="0.2"/>
    <row r="493" ht="15.95" customHeight="1" x14ac:dyDescent="0.2"/>
    <row r="494" ht="15.95" customHeight="1" x14ac:dyDescent="0.2"/>
    <row r="495" ht="15.95" customHeight="1" x14ac:dyDescent="0.2"/>
    <row r="496" ht="15.95" customHeight="1" x14ac:dyDescent="0.2"/>
    <row r="497" ht="15.95" customHeight="1" x14ac:dyDescent="0.2"/>
    <row r="498" ht="15.95" customHeight="1" x14ac:dyDescent="0.2"/>
    <row r="499" ht="15.95" customHeight="1" x14ac:dyDescent="0.2"/>
    <row r="500" ht="15.95" customHeight="1" x14ac:dyDescent="0.2"/>
    <row r="501" ht="15.95" customHeight="1" x14ac:dyDescent="0.2"/>
    <row r="502" ht="15.95" customHeight="1" x14ac:dyDescent="0.2"/>
    <row r="503" ht="15.95" customHeight="1" x14ac:dyDescent="0.2"/>
    <row r="504" ht="15.95" customHeight="1" x14ac:dyDescent="0.2"/>
    <row r="505" ht="15.95" customHeight="1" x14ac:dyDescent="0.2"/>
    <row r="506" ht="15.95" customHeight="1" x14ac:dyDescent="0.2"/>
    <row r="507" ht="15.95" customHeight="1" x14ac:dyDescent="0.2"/>
    <row r="508" ht="15.95" customHeight="1" x14ac:dyDescent="0.2"/>
    <row r="509" ht="15.95" customHeight="1" x14ac:dyDescent="0.2"/>
    <row r="510" ht="15.95" customHeight="1" x14ac:dyDescent="0.2"/>
    <row r="511" ht="15.95" customHeight="1" x14ac:dyDescent="0.2"/>
    <row r="512" ht="15.95" customHeight="1" x14ac:dyDescent="0.2"/>
    <row r="513" ht="15.95" customHeight="1" x14ac:dyDescent="0.2"/>
    <row r="514" ht="15.95" customHeight="1" x14ac:dyDescent="0.2"/>
    <row r="515" ht="15.95" customHeight="1" x14ac:dyDescent="0.2"/>
    <row r="516" ht="15.95" customHeight="1" x14ac:dyDescent="0.2"/>
    <row r="517" ht="15.95" customHeight="1" x14ac:dyDescent="0.2"/>
    <row r="518" ht="15.95" customHeight="1" x14ac:dyDescent="0.2"/>
    <row r="519" ht="15.95" customHeight="1" x14ac:dyDescent="0.2"/>
    <row r="520" ht="15.95" customHeight="1" x14ac:dyDescent="0.2"/>
    <row r="521" ht="15.95" customHeight="1" x14ac:dyDescent="0.2"/>
    <row r="522" ht="15.95" customHeight="1" x14ac:dyDescent="0.2"/>
    <row r="523" ht="15.95" customHeight="1" x14ac:dyDescent="0.2"/>
    <row r="524" ht="15.95" customHeight="1" x14ac:dyDescent="0.2"/>
    <row r="525" ht="15.95" customHeight="1" x14ac:dyDescent="0.2"/>
    <row r="526" ht="15.95" customHeight="1" x14ac:dyDescent="0.2"/>
    <row r="527" ht="15.95" customHeight="1" x14ac:dyDescent="0.2"/>
    <row r="528" ht="15.95" customHeight="1" x14ac:dyDescent="0.2"/>
    <row r="529" ht="15.95" customHeight="1" x14ac:dyDescent="0.2"/>
    <row r="530" ht="15.95" customHeight="1" x14ac:dyDescent="0.2"/>
    <row r="531" ht="15.95" customHeight="1" x14ac:dyDescent="0.2"/>
    <row r="532" ht="15.95" customHeight="1" x14ac:dyDescent="0.2"/>
    <row r="533" ht="15.95" customHeight="1" x14ac:dyDescent="0.2"/>
    <row r="534" ht="15.95" customHeight="1" x14ac:dyDescent="0.2"/>
    <row r="535" ht="15.95" customHeight="1" x14ac:dyDescent="0.2"/>
  </sheetData>
  <pageMargins left="0.6692913385826772" right="0.47244094488188981" top="0.39370078740157483" bottom="0.6692913385826772" header="0" footer="0"/>
  <pageSetup paperSize="9" scale="96" fitToHeight="0" orientation="portrait" r:id="rId1"/>
  <headerFooter alignWithMargins="0"/>
  <rowBreaks count="3" manualBreakCount="3">
    <brk id="52" min="2" max="10" man="1"/>
    <brk id="94" min="2" max="10" man="1"/>
    <brk id="136" min="2" max="10" man="1"/>
  </rowBreaks>
  <ignoredErrors>
    <ignoredError sqref="K15:K42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14</vt:i4>
      </vt:variant>
    </vt:vector>
  </HeadingPairs>
  <TitlesOfParts>
    <vt:vector size="21" baseType="lpstr">
      <vt:lpstr>&gt;&gt;AURKIBIDEA&lt;&lt;</vt:lpstr>
      <vt:lpstr>LABURPEN KOADROA</vt:lpstr>
      <vt:lpstr>FORALA_1 (OROKORRA)</vt:lpstr>
      <vt:lpstr>FORALA_2 (BIKOTE IND.)</vt:lpstr>
      <vt:lpstr>FORALA_3 (FAM. BARRUKOA)</vt:lpstr>
      <vt:lpstr>FORALA_4 (SEXU IND)</vt:lpstr>
      <vt:lpstr>UDALERRIAK_MANKOMUNITATEAK</vt:lpstr>
      <vt:lpstr>'&gt;&gt;AURKIBIDEA&lt;&lt;'!Área_de_impresión</vt:lpstr>
      <vt:lpstr>'FORALA_1 (OROKORRA)'!Área_de_impresión</vt:lpstr>
      <vt:lpstr>'FORALA_2 (BIKOTE IND.)'!Área_de_impresión</vt:lpstr>
      <vt:lpstr>'FORALA_3 (FAM. BARRUKOA)'!Área_de_impresión</vt:lpstr>
      <vt:lpstr>'FORALA_4 (SEXU IND)'!Área_de_impresión</vt:lpstr>
      <vt:lpstr>'LABURPEN KOADROA'!Área_de_impresión</vt:lpstr>
      <vt:lpstr>UDALERRIAK_MANKOMUNITATEAK!Área_de_impresión</vt:lpstr>
      <vt:lpstr>'&gt;&gt;AURKIBIDEA&lt;&lt;'!Títulos_a_imprimir</vt:lpstr>
      <vt:lpstr>'FORALA_1 (OROKORRA)'!Títulos_a_imprimir</vt:lpstr>
      <vt:lpstr>'FORALA_2 (BIKOTE IND.)'!Títulos_a_imprimir</vt:lpstr>
      <vt:lpstr>'FORALA_3 (FAM. BARRUKOA)'!Títulos_a_imprimir</vt:lpstr>
      <vt:lpstr>'FORALA_4 (SEXU IND)'!Títulos_a_imprimir</vt:lpstr>
      <vt:lpstr>'LABURPEN KOADROA'!Títulos_a_imprimir</vt:lpstr>
      <vt:lpstr>UDALERRIAK_MANKOMUNITATEAK!Títulos_a_imprimir</vt:lpstr>
    </vt:vector>
  </TitlesOfParts>
  <Company>Interdimensional Cocreation Industries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</dc:creator>
  <cp:lastModifiedBy>Usuario de Windows</cp:lastModifiedBy>
  <cp:lastPrinted>2026-06-26T10:07:19Z</cp:lastPrinted>
  <dcterms:created xsi:type="dcterms:W3CDTF">2009-07-10T13:25:11Z</dcterms:created>
  <dcterms:modified xsi:type="dcterms:W3CDTF">2026-07-01T09:21:09Z</dcterms:modified>
</cp:coreProperties>
</file>