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5\1.TRABAJO\Cifras_xlsx_25\5.DEF\eu\"/>
    </mc:Choice>
  </mc:AlternateContent>
  <bookViews>
    <workbookView xWindow="0" yWindow="0" windowWidth="28800" windowHeight="11355" tabRatio="692" activeTab="6"/>
  </bookViews>
  <sheets>
    <sheet name="&gt;&gt;AURKIBIDEA&lt;&lt;" sheetId="8" r:id="rId1"/>
    <sheet name="LABURPEN_KOADROA" sheetId="18" r:id="rId2"/>
    <sheet name="ID1_ZERIZAN" sheetId="9" r:id="rId3"/>
    <sheet name="ID2_SUA" sheetId="19" r:id="rId4"/>
    <sheet name="ID3_BEREGAIN" sheetId="20" r:id="rId5"/>
    <sheet name="ID4" sheetId="22" r:id="rId6"/>
    <sheet name="ID5_HAZIAK" sheetId="23" r:id="rId7"/>
    <sheet name="ID6_MADARIAGA" sheetId="24" r:id="rId8"/>
    <sheet name="ID7_EKIN" sheetId="25" r:id="rId9"/>
    <sheet name="ID8_BEGIRA" sheetId="28" r:id="rId10"/>
  </sheets>
  <definedNames>
    <definedName name="_xlnm.Print_Area" localSheetId="0">'&gt;&gt;AURKIBIDEA&lt;&lt;'!$C$5:$G$109</definedName>
    <definedName name="_xlnm.Print_Area" localSheetId="2">ID1_ZERIZAN!$C$12:$L$148</definedName>
    <definedName name="_xlnm.Print_Area" localSheetId="3">ID2_SUA!$C$13:$L$152</definedName>
    <definedName name="_xlnm.Print_Area" localSheetId="4">ID3_BEREGAIN!$C$13:$L$139</definedName>
    <definedName name="_xlnm.Print_Area" localSheetId="5">'ID4'!$C$13:$L$120</definedName>
    <definedName name="_xlnm.Print_Area" localSheetId="6">ID5_HAZIAK!$C$12:$L$163</definedName>
    <definedName name="_xlnm.Print_Area" localSheetId="7">ID6_MADARIAGA!$C$11:$L$96</definedName>
    <definedName name="_xlnm.Print_Area" localSheetId="8">ID7_EKIN!$C$14:$L$116</definedName>
    <definedName name="_xlnm.Print_Area" localSheetId="9">ID8_BEGIRA!$C$15:$L$115</definedName>
    <definedName name="_xlnm.Print_Area" localSheetId="1">LABURPEN_KOADROA!$C$12:$K$97</definedName>
    <definedName name="_xlnm.Print_Titles" localSheetId="0">'&gt;&gt;AURKIBIDEA&lt;&lt;'!$2:$5</definedName>
    <definedName name="_xlnm.Print_Titles" localSheetId="2">ID1_ZERIZAN!$2:$11</definedName>
    <definedName name="_xlnm.Print_Titles" localSheetId="3">ID2_SUA!$2:$12</definedName>
    <definedName name="_xlnm.Print_Titles" localSheetId="4">ID3_BEREGAIN!$2:$12</definedName>
    <definedName name="_xlnm.Print_Titles" localSheetId="5">'ID4'!$2:$12</definedName>
    <definedName name="_xlnm.Print_Titles" localSheetId="6">ID5_HAZIAK!$2:$11</definedName>
    <definedName name="_xlnm.Print_Titles" localSheetId="7">ID6_MADARIAGA!$2:$10</definedName>
    <definedName name="_xlnm.Print_Titles" localSheetId="8">ID7_EKIN!$2:$13</definedName>
    <definedName name="_xlnm.Print_Titles" localSheetId="9">ID8_BEGIRA!$2:$14</definedName>
    <definedName name="_xlnm.Print_Titles" localSheetId="1">LABURPEN_KOADROA!$2:$11</definedName>
  </definedNames>
  <calcPr calcId="162913"/>
</workbook>
</file>

<file path=xl/calcChain.xml><?xml version="1.0" encoding="utf-8"?>
<calcChain xmlns="http://schemas.openxmlformats.org/spreadsheetml/2006/main">
  <c r="G112" i="28" l="1"/>
  <c r="G111" i="28"/>
  <c r="G110" i="28"/>
  <c r="G113" i="28" s="1"/>
  <c r="F103" i="28"/>
  <c r="F95" i="28"/>
  <c r="G91" i="28" s="1"/>
  <c r="H94" i="28"/>
  <c r="H93" i="28"/>
  <c r="H92" i="28"/>
  <c r="H91" i="28"/>
  <c r="H90" i="28"/>
  <c r="H89" i="28"/>
  <c r="H88" i="28"/>
  <c r="F81" i="28"/>
  <c r="E51" i="28"/>
  <c r="F46" i="28" s="1"/>
  <c r="F49" i="28"/>
  <c r="F45" i="28"/>
  <c r="F44" i="28"/>
  <c r="F37" i="28"/>
  <c r="F36" i="28"/>
  <c r="F35" i="28"/>
  <c r="F34" i="28"/>
  <c r="F33" i="28"/>
  <c r="F47" i="28" l="1"/>
  <c r="F51" i="28" s="1"/>
  <c r="F48" i="28"/>
  <c r="G94" i="28"/>
  <c r="F50" i="28"/>
  <c r="G88" i="28"/>
  <c r="G95" i="28" s="1"/>
  <c r="H95" i="28"/>
  <c r="G89" i="28"/>
  <c r="G90" i="28"/>
  <c r="G92" i="28"/>
  <c r="G93" i="28"/>
  <c r="G111" i="25" l="1"/>
  <c r="H89" i="25"/>
  <c r="H92" i="24"/>
  <c r="H91" i="24"/>
  <c r="H90" i="24"/>
  <c r="H89" i="24"/>
  <c r="H88" i="24"/>
  <c r="H87" i="24"/>
  <c r="F32" i="24"/>
  <c r="H92" i="22" l="1"/>
  <c r="H91" i="22"/>
  <c r="H90" i="22"/>
  <c r="H104" i="20" l="1"/>
  <c r="H103" i="20"/>
  <c r="H123" i="19" l="1"/>
  <c r="H122" i="19"/>
  <c r="H121" i="19"/>
  <c r="H120" i="19"/>
  <c r="H118" i="19"/>
  <c r="H119" i="19"/>
  <c r="H116" i="19"/>
  <c r="H115" i="19"/>
  <c r="H114" i="19"/>
  <c r="H112" i="19"/>
  <c r="H111" i="19"/>
  <c r="F50" i="9" l="1"/>
  <c r="F49" i="9"/>
  <c r="F48" i="9"/>
  <c r="F47" i="9"/>
  <c r="F46" i="9"/>
  <c r="H121" i="9"/>
  <c r="H120" i="9"/>
  <c r="H118" i="9"/>
  <c r="H116" i="9"/>
  <c r="H122" i="9" s="1"/>
  <c r="H114" i="9"/>
  <c r="H112" i="9"/>
  <c r="H111" i="9"/>
  <c r="G145" i="9"/>
  <c r="G144" i="9"/>
  <c r="G143" i="9"/>
  <c r="F161" i="23" l="1"/>
  <c r="G142" i="23"/>
  <c r="H120" i="23"/>
  <c r="H124" i="23"/>
  <c r="F128" i="23"/>
  <c r="H133" i="23"/>
  <c r="H130" i="23"/>
  <c r="F119" i="23"/>
  <c r="H119" i="23" s="1"/>
  <c r="F117" i="23"/>
  <c r="H117" i="23" s="1"/>
  <c r="H118" i="23"/>
  <c r="F122" i="23"/>
  <c r="F121" i="23" s="1"/>
  <c r="F109" i="23"/>
  <c r="F46" i="23"/>
  <c r="G108" i="23" l="1"/>
  <c r="G93" i="23"/>
  <c r="G160" i="23"/>
  <c r="G159" i="23"/>
  <c r="G158" i="23"/>
  <c r="G106" i="23"/>
  <c r="F116" i="23"/>
  <c r="F104" i="25"/>
  <c r="H95" i="25"/>
  <c r="H94" i="25"/>
  <c r="H91" i="25"/>
  <c r="H92" i="25"/>
  <c r="H96" i="25" s="1"/>
  <c r="H93" i="25"/>
  <c r="H90" i="25"/>
  <c r="F34" i="24"/>
  <c r="F33" i="24"/>
  <c r="F31" i="24"/>
  <c r="F30" i="24"/>
  <c r="F135" i="23" l="1"/>
  <c r="G116" i="23" s="1"/>
  <c r="H116" i="23"/>
  <c r="F96" i="25"/>
  <c r="G89" i="25" s="1"/>
  <c r="G113" i="25"/>
  <c r="G112" i="25"/>
  <c r="F82" i="25"/>
  <c r="G81" i="25" s="1"/>
  <c r="E50" i="25"/>
  <c r="F35" i="25"/>
  <c r="F34" i="25"/>
  <c r="F33" i="25"/>
  <c r="F32" i="25"/>
  <c r="F31" i="25"/>
  <c r="F93" i="24"/>
  <c r="H93" i="24" s="1"/>
  <c r="F79" i="24"/>
  <c r="E47" i="24"/>
  <c r="H134" i="23"/>
  <c r="H132" i="23"/>
  <c r="H131" i="23"/>
  <c r="H129" i="23"/>
  <c r="H128" i="23"/>
  <c r="H127" i="23"/>
  <c r="H126" i="23"/>
  <c r="H125" i="23"/>
  <c r="H123" i="23"/>
  <c r="H122" i="23"/>
  <c r="H121" i="23"/>
  <c r="G95" i="23"/>
  <c r="E64" i="23"/>
  <c r="F50" i="23"/>
  <c r="F49" i="23"/>
  <c r="F48" i="23"/>
  <c r="F47" i="23"/>
  <c r="F47" i="25" l="1"/>
  <c r="F44" i="25"/>
  <c r="F43" i="25"/>
  <c r="F62" i="23"/>
  <c r="F57" i="23"/>
  <c r="F58" i="23"/>
  <c r="G77" i="24"/>
  <c r="G78" i="24"/>
  <c r="G76" i="24"/>
  <c r="G75" i="24"/>
  <c r="H135" i="23"/>
  <c r="F44" i="24"/>
  <c r="F41" i="24"/>
  <c r="G91" i="24"/>
  <c r="G161" i="23"/>
  <c r="G124" i="23"/>
  <c r="G130" i="23"/>
  <c r="G120" i="23"/>
  <c r="G133" i="23"/>
  <c r="G118" i="23"/>
  <c r="G119" i="23"/>
  <c r="G117" i="23"/>
  <c r="G122" i="23"/>
  <c r="G134" i="23"/>
  <c r="G121" i="23"/>
  <c r="G105" i="23"/>
  <c r="G97" i="23"/>
  <c r="G99" i="23"/>
  <c r="G100" i="23"/>
  <c r="G98" i="23"/>
  <c r="F60" i="23"/>
  <c r="F61" i="23"/>
  <c r="G80" i="25"/>
  <c r="F45" i="25"/>
  <c r="G94" i="25"/>
  <c r="G90" i="25"/>
  <c r="F49" i="25"/>
  <c r="G92" i="25"/>
  <c r="F46" i="25"/>
  <c r="F48" i="25"/>
  <c r="G82" i="25"/>
  <c r="G114" i="25"/>
  <c r="G79" i="25"/>
  <c r="G91" i="25"/>
  <c r="G93" i="25"/>
  <c r="G95" i="25"/>
  <c r="F46" i="24"/>
  <c r="G87" i="24"/>
  <c r="G93" i="24" s="1"/>
  <c r="G89" i="24"/>
  <c r="G92" i="24"/>
  <c r="G88" i="24"/>
  <c r="G90" i="24"/>
  <c r="F42" i="24"/>
  <c r="F45" i="24"/>
  <c r="F43" i="24"/>
  <c r="G125" i="23"/>
  <c r="G127" i="23"/>
  <c r="G123" i="23"/>
  <c r="G126" i="23"/>
  <c r="G132" i="23"/>
  <c r="G129" i="23"/>
  <c r="G96" i="23"/>
  <c r="G109" i="23"/>
  <c r="G103" i="23"/>
  <c r="G104" i="23"/>
  <c r="F59" i="23"/>
  <c r="F63" i="23"/>
  <c r="G94" i="23"/>
  <c r="G102" i="23"/>
  <c r="G107" i="23"/>
  <c r="G101" i="23"/>
  <c r="G128" i="23"/>
  <c r="G131" i="23"/>
  <c r="G135" i="23" l="1"/>
  <c r="F64" i="23"/>
  <c r="G96" i="25"/>
  <c r="F50" i="25"/>
  <c r="F47" i="24"/>
  <c r="G79" i="24"/>
  <c r="F122" i="9" l="1"/>
  <c r="G117" i="9" l="1"/>
  <c r="G112" i="9"/>
  <c r="G113" i="9"/>
  <c r="G111" i="9"/>
  <c r="G121" i="9"/>
  <c r="G115" i="9"/>
  <c r="G119" i="9"/>
  <c r="F108" i="22"/>
  <c r="F100" i="22"/>
  <c r="H100" i="22" s="1"/>
  <c r="H93" i="22"/>
  <c r="H94" i="22"/>
  <c r="H95" i="22"/>
  <c r="H96" i="22"/>
  <c r="H97" i="22"/>
  <c r="H98" i="22"/>
  <c r="H99" i="22"/>
  <c r="F34" i="22"/>
  <c r="F35" i="22"/>
  <c r="F36" i="22"/>
  <c r="F37" i="22"/>
  <c r="F33" i="22"/>
  <c r="G118" i="22"/>
  <c r="G117" i="22"/>
  <c r="G116" i="22"/>
  <c r="G115" i="22"/>
  <c r="F82" i="22"/>
  <c r="G80" i="22" s="1"/>
  <c r="E50" i="22"/>
  <c r="F46" i="22" l="1"/>
  <c r="F49" i="22"/>
  <c r="F48" i="22"/>
  <c r="F44" i="22"/>
  <c r="F47" i="22"/>
  <c r="F45" i="22"/>
  <c r="G91" i="22"/>
  <c r="G92" i="22"/>
  <c r="G81" i="22"/>
  <c r="G93" i="22"/>
  <c r="G78" i="22"/>
  <c r="G96" i="22"/>
  <c r="G90" i="22"/>
  <c r="G79" i="22"/>
  <c r="G94" i="22"/>
  <c r="G98" i="22"/>
  <c r="G95" i="22"/>
  <c r="G97" i="22"/>
  <c r="G99" i="22"/>
  <c r="H107" i="20"/>
  <c r="H106" i="20"/>
  <c r="G100" i="22" l="1"/>
  <c r="G82" i="22"/>
  <c r="F50" i="22"/>
  <c r="H113" i="19"/>
  <c r="F124" i="19"/>
  <c r="G112" i="19" s="1"/>
  <c r="G123" i="19"/>
  <c r="H117" i="19"/>
  <c r="F48" i="19"/>
  <c r="G111" i="19" l="1"/>
  <c r="H124" i="19"/>
  <c r="G113" i="19"/>
  <c r="F46" i="20"/>
  <c r="H111" i="20" l="1"/>
  <c r="F113" i="20"/>
  <c r="H113" i="20" s="1"/>
  <c r="H112" i="20"/>
  <c r="H110" i="20"/>
  <c r="F95" i="20"/>
  <c r="G94" i="20" s="1"/>
  <c r="F102" i="19"/>
  <c r="F104" i="19" s="1"/>
  <c r="H113" i="9"/>
  <c r="G114" i="9" l="1"/>
  <c r="G111" i="20"/>
  <c r="G106" i="20"/>
  <c r="G107" i="20"/>
  <c r="G93" i="20"/>
  <c r="G117" i="19"/>
  <c r="G118" i="19"/>
  <c r="G121" i="19"/>
  <c r="G119" i="19"/>
  <c r="G122" i="19"/>
  <c r="G91" i="20"/>
  <c r="G92" i="20"/>
  <c r="G116" i="9"/>
  <c r="G122" i="9"/>
  <c r="G118" i="9"/>
  <c r="G134" i="20"/>
  <c r="F150" i="19" l="1"/>
  <c r="G96" i="19" l="1"/>
  <c r="G100" i="19"/>
  <c r="G95" i="19"/>
  <c r="G98" i="19"/>
  <c r="G102" i="19"/>
  <c r="G99" i="19"/>
  <c r="G97" i="19"/>
  <c r="G101" i="19"/>
  <c r="G120" i="19"/>
  <c r="G115" i="19"/>
  <c r="G114" i="19"/>
  <c r="G124" i="19" s="1"/>
  <c r="G116" i="19"/>
  <c r="G104" i="19"/>
  <c r="G103" i="19"/>
  <c r="F47" i="20" l="1"/>
  <c r="F48" i="20"/>
  <c r="F49" i="20"/>
  <c r="F50" i="20"/>
  <c r="F49" i="19"/>
  <c r="F50" i="19"/>
  <c r="F51" i="19"/>
  <c r="F52" i="19"/>
  <c r="G148" i="19" l="1"/>
  <c r="G149" i="19"/>
  <c r="G147" i="19"/>
  <c r="G135" i="20"/>
  <c r="G136" i="20"/>
  <c r="G137" i="20"/>
  <c r="H105" i="20"/>
  <c r="H108" i="20"/>
  <c r="H109" i="20"/>
  <c r="G110" i="20" l="1"/>
  <c r="G112" i="20"/>
  <c r="G146" i="9"/>
  <c r="G103" i="20"/>
  <c r="G150" i="19"/>
  <c r="H115" i="9"/>
  <c r="H117" i="9"/>
  <c r="H119" i="9"/>
  <c r="E65" i="9" l="1"/>
  <c r="E63" i="20"/>
  <c r="E65" i="19"/>
  <c r="F60" i="9" l="1"/>
  <c r="F61" i="9"/>
  <c r="F58" i="9"/>
  <c r="F64" i="9"/>
  <c r="F62" i="9"/>
  <c r="F63" i="9"/>
  <c r="F59" i="9"/>
  <c r="G120" i="9"/>
  <c r="F62" i="19"/>
  <c r="F59" i="19"/>
  <c r="F61" i="20"/>
  <c r="F57" i="20"/>
  <c r="F60" i="19"/>
  <c r="F61" i="19"/>
  <c r="F64" i="19"/>
  <c r="F62" i="20"/>
  <c r="F58" i="20"/>
  <c r="F59" i="20"/>
  <c r="G104" i="20"/>
  <c r="G108" i="20"/>
  <c r="G113" i="20" s="1"/>
  <c r="F60" i="20"/>
  <c r="G105" i="20"/>
  <c r="G109" i="20"/>
  <c r="F63" i="19"/>
  <c r="G95" i="20" l="1"/>
  <c r="F63" i="20"/>
  <c r="F65" i="19"/>
  <c r="F104" i="9"/>
  <c r="G104" i="9" l="1"/>
  <c r="G95" i="9"/>
  <c r="G103" i="9"/>
  <c r="G94" i="9"/>
  <c r="G102" i="9"/>
  <c r="G101" i="9"/>
  <c r="G99" i="9"/>
  <c r="G100" i="9"/>
  <c r="G97" i="9"/>
  <c r="G96" i="9"/>
  <c r="G98" i="9"/>
  <c r="F65" i="9" l="1"/>
</calcChain>
</file>

<file path=xl/sharedStrings.xml><?xml version="1.0" encoding="utf-8"?>
<sst xmlns="http://schemas.openxmlformats.org/spreadsheetml/2006/main" count="1354" uniqueCount="246">
  <si>
    <t>F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</si>
  <si>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</si>
  <si>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</si>
  <si>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</si>
  <si>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</si>
  <si>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</si>
  <si>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</si>
  <si>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</si>
  <si>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</si>
  <si>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</si>
  <si>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</si>
  <si>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</si>
  <si>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</si>
  <si>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</si>
  <si>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</si>
  <si>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</si>
  <si>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</si>
  <si>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</si>
  <si>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</si>
  <si>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</si>
  <si>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</si>
  <si>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</si>
  <si>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</si>
  <si>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</si>
  <si>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</si>
  <si>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</si>
  <si>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</si>
  <si>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</si>
  <si>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ARRATIA</t>
  </si>
  <si>
    <t>BUSTURIALDEA</t>
  </si>
  <si>
    <t>LEA-ARTIBAI</t>
  </si>
  <si>
    <t>TXORIERRI</t>
  </si>
  <si>
    <t>Valle de Trápaga-Trapagaran</t>
  </si>
  <si>
    <t>Maruri-Jatabe</t>
  </si>
  <si>
    <t>Urduña/Orduña</t>
  </si>
  <si>
    <t>%</t>
  </si>
  <si>
    <t>URIBE KOSTA</t>
  </si>
  <si>
    <t>LEA IBARRA</t>
  </si>
  <si>
    <t>Fruiz</t>
  </si>
  <si>
    <t>MUNGIALDE</t>
  </si>
  <si>
    <t>Abanto y Ciérvana-Abanto Zierbena</t>
  </si>
  <si>
    <t>MAGREB</t>
  </si>
  <si>
    <t xml:space="preserve">Ortuella </t>
  </si>
  <si>
    <t>EUROPA</t>
  </si>
  <si>
    <t>[1]</t>
  </si>
  <si>
    <t>ARGENTINA</t>
  </si>
  <si>
    <t>BRASIL</t>
  </si>
  <si>
    <t>BOLIVIA</t>
  </si>
  <si>
    <t>HONDURAS</t>
  </si>
  <si>
    <t xml:space="preserve">Sestao </t>
  </si>
  <si>
    <t>Arrankudiaga-Zollo</t>
  </si>
  <si>
    <r>
      <t>p</t>
    </r>
    <r>
      <rPr>
        <b/>
        <sz val="8"/>
        <color indexed="62"/>
        <rFont val="Arial"/>
        <family val="2"/>
      </rPr>
      <t>[2]</t>
    </r>
  </si>
  <si>
    <t>Balmaseda</t>
  </si>
  <si>
    <t>Gernika-Lumo</t>
  </si>
  <si>
    <t>Lekeitio</t>
  </si>
  <si>
    <t>EL SALVADOR</t>
  </si>
  <si>
    <t>ASIA</t>
  </si>
  <si>
    <t>Santutzi</t>
  </si>
  <si>
    <t>Trucios-Turtzioz</t>
  </si>
  <si>
    <t>SENEGAL</t>
  </si>
  <si>
    <t>Mungia</t>
  </si>
  <si>
    <t>Ondarroa</t>
  </si>
  <si>
    <t>Elorrio</t>
  </si>
  <si>
    <t>Abadiño</t>
  </si>
  <si>
    <t>Berango</t>
  </si>
  <si>
    <t>Berriz</t>
  </si>
  <si>
    <t>Etxebarria</t>
  </si>
  <si>
    <t>NIGERIA</t>
  </si>
  <si>
    <t xml:space="preserve"> </t>
  </si>
  <si>
    <t>Lezama</t>
  </si>
  <si>
    <t>Markina-Xemein</t>
  </si>
  <si>
    <t>Sopela</t>
  </si>
  <si>
    <t>BULGARIA</t>
  </si>
  <si>
    <t>LABURPENA</t>
  </si>
  <si>
    <t>LABURPEN KOADROA</t>
  </si>
  <si>
    <t>I. Arloa: GIZARTE BABESA</t>
  </si>
  <si>
    <r>
      <rPr>
        <b/>
        <sz val="9"/>
        <color rgb="FF000080"/>
        <rFont val="Arial"/>
        <family val="2"/>
      </rPr>
      <t>3.1.</t>
    </r>
    <r>
      <rPr>
        <sz val="9"/>
        <color rgb="FF000080"/>
        <rFont val="Arial"/>
        <family val="2"/>
      </rPr>
      <t xml:space="preserve"> Indarkeria-motaren arabera</t>
    </r>
  </si>
  <si>
    <r>
      <rPr>
        <b/>
        <sz val="9"/>
        <color rgb="FF000080"/>
        <rFont val="Arial"/>
        <family val="2"/>
      </rPr>
      <t>3.2.</t>
    </r>
    <r>
      <rPr>
        <sz val="9"/>
        <color rgb="FF000080"/>
        <rFont val="Arial"/>
        <family val="2"/>
      </rPr>
      <t xml:space="preserve"> Adinaren arabera</t>
    </r>
  </si>
  <si>
    <r>
      <rPr>
        <b/>
        <sz val="9"/>
        <color rgb="FF000080"/>
        <rFont val="Arial"/>
        <family val="2"/>
      </rPr>
      <t>3.3.</t>
    </r>
    <r>
      <rPr>
        <sz val="9"/>
        <color rgb="FF000080"/>
        <rFont val="Arial"/>
        <family val="2"/>
      </rPr>
      <t xml:space="preserve"> Ezgaitasunaren arabera</t>
    </r>
  </si>
  <si>
    <r>
      <rPr>
        <b/>
        <sz val="9"/>
        <color rgb="FF000080"/>
        <rFont val="Arial"/>
        <family val="2"/>
      </rPr>
      <t>3.4.</t>
    </r>
    <r>
      <rPr>
        <sz val="9"/>
        <color rgb="FF000080"/>
        <rFont val="Arial"/>
        <family val="2"/>
      </rPr>
      <t xml:space="preserve"> Mendeko pertsonen arabera</t>
    </r>
  </si>
  <si>
    <r>
      <rPr>
        <b/>
        <sz val="9"/>
        <color rgb="FF000080"/>
        <rFont val="Arial"/>
        <family val="2"/>
      </rPr>
      <t>3.5.</t>
    </r>
    <r>
      <rPr>
        <sz val="9"/>
        <color rgb="FF000080"/>
        <rFont val="Arial"/>
        <family val="2"/>
      </rPr>
      <t xml:space="preserve"> Bizi diren udalerriaren arabera</t>
    </r>
  </si>
  <si>
    <r>
      <rPr>
        <b/>
        <sz val="9"/>
        <color rgb="FF000080"/>
        <rFont val="Arial"/>
        <family val="2"/>
      </rPr>
      <t>3.6.</t>
    </r>
    <r>
      <rPr>
        <sz val="9"/>
        <color rgb="FF000080"/>
        <rFont val="Arial"/>
        <family val="2"/>
      </rPr>
      <t xml:space="preserve"> Emakume atzerritarren jaiotza-lekuaren arabera</t>
    </r>
  </si>
  <si>
    <r>
      <rPr>
        <b/>
        <sz val="9"/>
        <color rgb="FF000080"/>
        <rFont val="Arial"/>
        <family val="2"/>
      </rPr>
      <t>3.7.</t>
    </r>
    <r>
      <rPr>
        <sz val="9"/>
        <color rgb="FF000080"/>
        <rFont val="Arial"/>
        <family val="2"/>
      </rPr>
      <t xml:space="preserve"> Ostatu-beharra dutenak</t>
    </r>
  </si>
  <si>
    <t>I.D.4. Babesgabetasun egoeran dauden eta indarkeria matxistaren biktima direnentzako arreta espezializatua emateko zerbitzuaren datuak</t>
  </si>
  <si>
    <r>
      <t xml:space="preserve">1. taula. </t>
    </r>
    <r>
      <rPr>
        <sz val="10"/>
        <rFont val="Arial"/>
        <family val="2"/>
      </rPr>
      <t>BFAren babesgabetasun egoeran dauden eta indarkeria matxistaren biktima direnentzako arreta espezializatua emateko zerbitzua. Artatutako emakumeak erasotzailearekiko harremanaren eta kasu motaren arabera. 2024.</t>
    </r>
  </si>
  <si>
    <r>
      <t xml:space="preserve">2. taula. </t>
    </r>
    <r>
      <rPr>
        <sz val="10"/>
        <rFont val="Arial"/>
        <family val="2"/>
      </rPr>
      <t>BFAren babesgabetasun egoeran dauden eta indarkeria matxistaren biktima direnentzako arreta espezializatua emateko zerbitzua. Emakumeen kasu berriak. 2024.</t>
    </r>
  </si>
  <si>
    <t>I.D.1. ZERIZAN zerbitzuaren datuak - Ostatu laguntzarekin, gizarte eta hezkuntza arloan esku-hartzeko, laguntza psikosoziala emateko eta aholkularitza soziojuridikoa eskaintzeko zerbitzua</t>
  </si>
  <si>
    <t>I.D.2. SUA zerbitzuaren datuak - Babesgabetasun larrian dauden eta indarkeria matxistaren biktima diren emakumeen familia- edo bizikidetza-unitateei arreta emateko gizarte- eta hezkuntza-arloan esku-hartzeko eta esku-hartze psikosozialerako zerbitzua</t>
  </si>
  <si>
    <r>
      <t xml:space="preserve">3. taula. </t>
    </r>
    <r>
      <rPr>
        <sz val="10"/>
        <rFont val="Arial"/>
        <family val="2"/>
      </rPr>
      <t xml:space="preserve">BFAren SUA zerbitzua. Emakumeen kasu berriak. 2024. </t>
    </r>
  </si>
  <si>
    <r>
      <t xml:space="preserve">2. taula. </t>
    </r>
    <r>
      <rPr>
        <sz val="10"/>
        <rFont val="Arial"/>
        <family val="2"/>
      </rPr>
      <t>BFAren SUA zerbitzua. Artatutako emakumeak erasotzailearekiko harremanaren eta kasu motaren arabera. 2024.</t>
    </r>
  </si>
  <si>
    <r>
      <t xml:space="preserve">1. taula. </t>
    </r>
    <r>
      <rPr>
        <sz val="10"/>
        <rFont val="Arial"/>
        <family val="2"/>
      </rPr>
      <t>BFAren SUA zerbitzua. Artatutako pertsonak kasu motaren arabera (berria/aurrekoa). 2024.</t>
    </r>
  </si>
  <si>
    <r>
      <t xml:space="preserve">3. taula. </t>
    </r>
    <r>
      <rPr>
        <sz val="10"/>
        <rFont val="Arial"/>
        <family val="2"/>
      </rPr>
      <t xml:space="preserve">BFAren ZERIZAN zerbitzua. Emakumeen kasu berriak. 2024. </t>
    </r>
  </si>
  <si>
    <r>
      <t xml:space="preserve">2. taula. </t>
    </r>
    <r>
      <rPr>
        <sz val="10"/>
        <rFont val="Arial"/>
        <family val="2"/>
      </rPr>
      <t>BFAren ZERIZAN zerbitzua. Artatutako emakumeak erasotzailearekiko harremanaren eta kasu motaren arabera. 2024.</t>
    </r>
  </si>
  <si>
    <r>
      <t xml:space="preserve">1. taula. </t>
    </r>
    <r>
      <rPr>
        <sz val="10"/>
        <rFont val="Arial"/>
        <family val="2"/>
      </rPr>
      <t>BFAren ZERIZAN zerbitzua. Artatutako pertsonak kasu motaren arabera (berria/aurrekoa). 2024.</t>
    </r>
  </si>
  <si>
    <t>I.D.3. BEREGAIN zerbitzuaren datuak - Babesgabetasun egoeran dauden eta indarkeria matxistaren biktima diren emakumeei arreta-espezializatua emateko zerbitzua</t>
  </si>
  <si>
    <t xml:space="preserve">I.D.5. HAZIAK zerbitzuaren datuak - Indarkeria matxistatik bizirik atera diren emakumeei laguntzeko zerbitzua </t>
  </si>
  <si>
    <r>
      <t xml:space="preserve">2. taula. </t>
    </r>
    <r>
      <rPr>
        <sz val="10"/>
        <rFont val="Arial"/>
        <family val="2"/>
      </rPr>
      <t xml:space="preserve">BFAren HAZIAK zerbitzua. Emakumeen kasu berriak. 2024. </t>
    </r>
  </si>
  <si>
    <r>
      <t xml:space="preserve">1. taula. </t>
    </r>
    <r>
      <rPr>
        <sz val="10"/>
        <rFont val="Arial"/>
        <family val="2"/>
      </rPr>
      <t>BFAren HAZIAK zerbitzua. Artatutako emakumeak erasotzailearekiko harremanaren eta kasu motaren arabera. 2024.</t>
    </r>
  </si>
  <si>
    <r>
      <t xml:space="preserve">1. taula. </t>
    </r>
    <r>
      <rPr>
        <sz val="10"/>
        <rFont val="Arial"/>
        <family val="2"/>
      </rPr>
      <t>BFAren MADARIAGA zerbitzua. Artatutako emakumeak erasotzailearekiko harremanaren eta kasu motaren arabera. 2024.</t>
    </r>
  </si>
  <si>
    <r>
      <t xml:space="preserve">2. taula. </t>
    </r>
    <r>
      <rPr>
        <sz val="10"/>
        <rFont val="Arial"/>
        <family val="2"/>
      </rPr>
      <t xml:space="preserve">BFAren MADARIAGA zerbitzua. Emakumeen kasu berriak. 2024. </t>
    </r>
  </si>
  <si>
    <r>
      <rPr>
        <b/>
        <sz val="9"/>
        <color rgb="FF000080"/>
        <rFont val="Arial"/>
        <family val="2"/>
      </rPr>
      <t>2.1.</t>
    </r>
    <r>
      <rPr>
        <sz val="9"/>
        <color rgb="FF000080"/>
        <rFont val="Arial"/>
        <family val="2"/>
      </rPr>
      <t xml:space="preserve"> Indarkeria-motaren arabera</t>
    </r>
  </si>
  <si>
    <r>
      <rPr>
        <b/>
        <sz val="9"/>
        <color rgb="FF000080"/>
        <rFont val="Arial"/>
        <family val="2"/>
      </rPr>
      <t>2.2.</t>
    </r>
    <r>
      <rPr>
        <sz val="9"/>
        <color rgb="FF000080"/>
        <rFont val="Arial"/>
        <family val="2"/>
      </rPr>
      <t xml:space="preserve"> Adinaren arabera</t>
    </r>
  </si>
  <si>
    <r>
      <rPr>
        <b/>
        <sz val="9"/>
        <color rgb="FF000080"/>
        <rFont val="Arial"/>
        <family val="2"/>
      </rPr>
      <t>2.3.</t>
    </r>
    <r>
      <rPr>
        <sz val="9"/>
        <color rgb="FF000080"/>
        <rFont val="Arial"/>
        <family val="2"/>
      </rPr>
      <t xml:space="preserve"> Ezgaitasunaren arabera</t>
    </r>
  </si>
  <si>
    <r>
      <rPr>
        <b/>
        <sz val="9"/>
        <color rgb="FF000080"/>
        <rFont val="Arial"/>
        <family val="2"/>
      </rPr>
      <t>2.4.</t>
    </r>
    <r>
      <rPr>
        <sz val="9"/>
        <color rgb="FF000080"/>
        <rFont val="Arial"/>
        <family val="2"/>
      </rPr>
      <t xml:space="preserve"> Mendeko pertsonen arabera</t>
    </r>
  </si>
  <si>
    <r>
      <rPr>
        <b/>
        <sz val="9"/>
        <color rgb="FF000080"/>
        <rFont val="Arial"/>
        <family val="2"/>
      </rPr>
      <t>2.5.</t>
    </r>
    <r>
      <rPr>
        <sz val="9"/>
        <color rgb="FF000080"/>
        <rFont val="Arial"/>
        <family val="2"/>
      </rPr>
      <t xml:space="preserve"> Bizi diren udalerriaren arabera</t>
    </r>
  </si>
  <si>
    <r>
      <rPr>
        <b/>
        <sz val="9"/>
        <color rgb="FF000080"/>
        <rFont val="Arial"/>
        <family val="2"/>
      </rPr>
      <t>2.6.</t>
    </r>
    <r>
      <rPr>
        <sz val="9"/>
        <color rgb="FF000080"/>
        <rFont val="Arial"/>
        <family val="2"/>
      </rPr>
      <t xml:space="preserve"> Emakume atzerritarren jaiotza-lekuaren arabera</t>
    </r>
  </si>
  <si>
    <r>
      <rPr>
        <b/>
        <sz val="9"/>
        <color rgb="FF000080"/>
        <rFont val="Arial"/>
        <family val="2"/>
      </rPr>
      <t>2.7.</t>
    </r>
    <r>
      <rPr>
        <sz val="9"/>
        <color rgb="FF000080"/>
        <rFont val="Arial"/>
        <family val="2"/>
      </rPr>
      <t xml:space="preserve"> Ostatu-beharra dutenak</t>
    </r>
  </si>
  <si>
    <t>I.D.7. EKIN zerbitzuaren datuak - Indarkeria matxistaren biktima diren eta beste arazo batzuk dituzten emakumeei gizarte- eta hezkuntza-arloan esku-hartzeko eta arreta psikosoziala emateko zerbitzua</t>
  </si>
  <si>
    <r>
      <t xml:space="preserve">1. taula. </t>
    </r>
    <r>
      <rPr>
        <sz val="10"/>
        <rFont val="Arial"/>
        <family val="2"/>
      </rPr>
      <t>BFAren EKIN zerbitzua. Artatutako emakumeak erasotzailearekiko harremanaren eta kasu motaren arabera. 2024.</t>
    </r>
  </si>
  <si>
    <r>
      <t xml:space="preserve">2. taula. </t>
    </r>
    <r>
      <rPr>
        <sz val="10"/>
        <rFont val="Arial"/>
        <family val="2"/>
      </rPr>
      <t xml:space="preserve">BFAren EKIN zerbitzua. Emakumeen kasu berriak. 2024. </t>
    </r>
  </si>
  <si>
    <t>I.D.8. BEGIRA zerbitzuaren datuak - Indarkeria matxistaren biktima diren eta beste arazo batzuk dituzten emakumeei gizarte- eta hezkuntza-arloan esku-hartzeko eta arreta psikosoziala emateko zerbitzua</t>
  </si>
  <si>
    <r>
      <t xml:space="preserve">1. taula. </t>
    </r>
    <r>
      <rPr>
        <sz val="10"/>
        <rFont val="Arial"/>
        <family val="2"/>
      </rPr>
      <t>BFAren BEGIRA zerbitzua. Artatutako emakumeak erasotzailearekiko harremanaren eta kasu motaren arabera. 2024.</t>
    </r>
  </si>
  <si>
    <r>
      <t xml:space="preserve">2. taula. </t>
    </r>
    <r>
      <rPr>
        <sz val="10"/>
        <rFont val="Arial"/>
        <family val="2"/>
      </rPr>
      <t xml:space="preserve">BFAren BEGIRA zerbitzua. Emakumeen kasu berriak. 2024. </t>
    </r>
  </si>
  <si>
    <t>FORU ETA UDAL ESPARRUAREN LABURPENA</t>
  </si>
  <si>
    <t>ERAKUNDEAK</t>
  </si>
  <si>
    <t>HARRERA</t>
  </si>
  <si>
    <t>LEGE AHOLK.</t>
  </si>
  <si>
    <t>LAGUNTZA 
PSIK.</t>
  </si>
  <si>
    <t>ARRETA KOMUNIT.</t>
  </si>
  <si>
    <t>FAM. ESK. HAR. GI ADINGABEAK</t>
  </si>
  <si>
    <t>BIZKAIKO FORU ALDUNDIA</t>
  </si>
  <si>
    <t>MANKOMUNITATEETAKO ESPARRUAREN LABURPENA</t>
  </si>
  <si>
    <t>ENKARTERRIAK</t>
  </si>
  <si>
    <t>DURANGOKO MERINALDEA</t>
  </si>
  <si>
    <t>I.D. Arreta komunitarioko zerbitzuen datuak: esku-hartze sozioedukatibo</t>
  </si>
  <si>
    <t>eta psikosozialeko programak (BFA)</t>
  </si>
  <si>
    <t>I.D.1. Esku-hartze sozioedukatibo, psikosozial eta aholkularitza juridikoko zerbitzua "ZERIZAN"</t>
  </si>
  <si>
    <t>Guztira</t>
  </si>
  <si>
    <t>Kasu berriak</t>
  </si>
  <si>
    <t>Aurreko kasuak</t>
  </si>
  <si>
    <t>Pertsonak guztira</t>
  </si>
  <si>
    <t>Emakume kop.</t>
  </si>
  <si>
    <t>Seme-alaba kop.</t>
  </si>
  <si>
    <t>Adinez nagusikoen kop.</t>
  </si>
  <si>
    <t xml:space="preserve">  Neska kop.</t>
  </si>
  <si>
    <t xml:space="preserve">  Mutil kop.</t>
  </si>
  <si>
    <t>Adingabe kop.</t>
  </si>
  <si>
    <t>Mendeko pertsona helduen kop.</t>
  </si>
  <si>
    <t>Iturria: Indarkeria Matxistatik Babesteko eta Familiei Laguntzeko Zerbitzua.</t>
  </si>
  <si>
    <t>Enplegua, Gizarte Kohesioa eta Berdintasuna Sustatzeko Saila. Bizkaiko Foru Aldundia.</t>
  </si>
  <si>
    <t>Bikote/bikote ohia</t>
  </si>
  <si>
    <t>Familia barrukoa</t>
  </si>
  <si>
    <t>Sexu-indarkeria</t>
  </si>
  <si>
    <t>Oharra: Familiatik edo bikotetik kanpoko pertsonek eragindako sexu-indarkeria.</t>
  </si>
  <si>
    <r>
      <t>3.1.</t>
    </r>
    <r>
      <rPr>
        <u/>
        <sz val="9"/>
        <rFont val="Arial"/>
        <family val="2"/>
      </rPr>
      <t xml:space="preserve"> Indarkeria motaren arabera</t>
    </r>
  </si>
  <si>
    <t>INDARKERIA MOTA</t>
  </si>
  <si>
    <t>Emakum.</t>
  </si>
  <si>
    <r>
      <t xml:space="preserve">Kasu berrien gaineko </t>
    </r>
    <r>
      <rPr>
        <b/>
        <strike/>
        <sz val="8"/>
        <rFont val="Arial"/>
        <family val="2"/>
      </rPr>
      <t>%</t>
    </r>
  </si>
  <si>
    <t>Fisikoa</t>
  </si>
  <si>
    <t>Psikologikoa</t>
  </si>
  <si>
    <t>Ekonomikoa</t>
  </si>
  <si>
    <t>Soziala</t>
  </si>
  <si>
    <t>Sexuala</t>
  </si>
  <si>
    <t>Oharra: Datuak bikotekidearen/bikotekide ohiaren indarkeria-kasuei bakarrik dagozkie.</t>
  </si>
  <si>
    <r>
      <t>3.2.</t>
    </r>
    <r>
      <rPr>
        <u/>
        <sz val="9"/>
        <rFont val="Arial"/>
        <family val="2"/>
      </rPr>
      <t xml:space="preserve"> Adinaren arabera</t>
    </r>
  </si>
  <si>
    <t>ADINA</t>
  </si>
  <si>
    <t>&lt;18 urte</t>
  </si>
  <si>
    <t>18-20 urte</t>
  </si>
  <si>
    <t xml:space="preserve">21-30 urte </t>
  </si>
  <si>
    <t>31-40 urte</t>
  </si>
  <si>
    <t>41-50 urte</t>
  </si>
  <si>
    <t>51-64 urte</t>
  </si>
  <si>
    <t>65 urte edo gehiago</t>
  </si>
  <si>
    <r>
      <t>3.3.</t>
    </r>
    <r>
      <rPr>
        <u/>
        <sz val="9"/>
        <rFont val="Arial"/>
        <family val="2"/>
      </rPr>
      <t xml:space="preserve"> Ezgaitasunaren arabera</t>
    </r>
  </si>
  <si>
    <t>Ezgaitasuna</t>
  </si>
  <si>
    <t>(*) Egiaztatutako edo egiaztatu gabeko ezgaitasuna.</t>
  </si>
  <si>
    <r>
      <t>3.4.</t>
    </r>
    <r>
      <rPr>
        <u/>
        <sz val="9"/>
        <rFont val="Arial"/>
        <family val="2"/>
      </rPr>
      <t xml:space="preserve"> Mendeko pertsonen arabera</t>
    </r>
  </si>
  <si>
    <t>Seme-alabarik gabe</t>
  </si>
  <si>
    <t>Kargupeko seme-alabekin</t>
  </si>
  <si>
    <t xml:space="preserve">   Adingabeak</t>
  </si>
  <si>
    <t xml:space="preserve">   Adinez nagusiak</t>
  </si>
  <si>
    <t xml:space="preserve">   Adingabeak eta adinez nagusiak</t>
  </si>
  <si>
    <t>Kargupeko beste pertsonekin</t>
  </si>
  <si>
    <t>Kargupean ez dauden seme-alabekin</t>
  </si>
  <si>
    <r>
      <t>3.5.</t>
    </r>
    <r>
      <rPr>
        <u/>
        <sz val="9"/>
        <rFont val="Arial"/>
        <family val="2"/>
      </rPr>
      <t xml:space="preserve"> Bizi diren udalerrien arabera</t>
    </r>
  </si>
  <si>
    <t>UDALERRIAK</t>
  </si>
  <si>
    <r>
      <t>3.6.</t>
    </r>
    <r>
      <rPr>
        <u/>
        <sz val="9"/>
        <rFont val="Arial"/>
        <family val="2"/>
      </rPr>
      <t xml:space="preserve"> Emakume atzerritarren jaiotza-lekuaren arabera</t>
    </r>
  </si>
  <si>
    <t>Kasu berrien gaineko %</t>
  </si>
  <si>
    <t>JAIOTZA-LEKUA</t>
  </si>
  <si>
    <t>AFRIKA</t>
  </si>
  <si>
    <t>MAROKO</t>
  </si>
  <si>
    <t>GAINERAKO AFRIKA</t>
  </si>
  <si>
    <t>AMERIKA</t>
  </si>
  <si>
    <t>LATINOAMERIKA</t>
  </si>
  <si>
    <t>KOLONBIA</t>
  </si>
  <si>
    <t>NIKARAGUA</t>
  </si>
  <si>
    <t>PERU</t>
  </si>
  <si>
    <t>GUZTIRA</t>
  </si>
  <si>
    <r>
      <t>3.7.</t>
    </r>
    <r>
      <rPr>
        <u/>
        <sz val="9"/>
        <rFont val="Arial"/>
        <family val="2"/>
      </rPr>
      <t xml:space="preserve"> Ostatu-beharra dutenak</t>
    </r>
  </si>
  <si>
    <t>Mendeko  beste pertsona kop.</t>
  </si>
  <si>
    <t>6 hilabete baino gutxiago</t>
  </si>
  <si>
    <t>6 hilabete eta urtebete bitartean</t>
  </si>
  <si>
    <t>Urte bat baino gehiago</t>
  </si>
  <si>
    <t>Adingabeak</t>
  </si>
  <si>
    <t>Adinez nagusiak</t>
  </si>
  <si>
    <t>Adingabeak eta adinez nagusiak</t>
  </si>
  <si>
    <t xml:space="preserve">Oharra: Erabiltzaile batzuek kargupean dauden eta kargupean ez dauden seme-alabak dituzte. </t>
  </si>
  <si>
    <r>
      <t>3.5.</t>
    </r>
    <r>
      <rPr>
        <u/>
        <sz val="9"/>
        <rFont val="Arial"/>
        <family val="2"/>
      </rPr>
      <t xml:space="preserve"> Bizi diren udalerriaren arabera</t>
    </r>
  </si>
  <si>
    <t>Bizkaia, guztira</t>
  </si>
  <si>
    <t>Gainontzeko EAE</t>
  </si>
  <si>
    <t>EB 27</t>
  </si>
  <si>
    <t>ERRUMANIA</t>
  </si>
  <si>
    <t>PAKISTAN</t>
  </si>
  <si>
    <t>arreta espezializatua emateko "BEREGAIN" zerbitzua</t>
  </si>
  <si>
    <t xml:space="preserve">I.D.3. Babesgabetasun egoeran dauden eta indarkeria matxistaren biktima diren emakumeei </t>
  </si>
  <si>
    <t>Emaku.</t>
  </si>
  <si>
    <t>PARAGUAI</t>
  </si>
  <si>
    <t>Mendeko beste pertsona kop.</t>
  </si>
  <si>
    <r>
      <t>2.3.</t>
    </r>
    <r>
      <rPr>
        <u/>
        <sz val="9"/>
        <rFont val="Arial"/>
        <family val="2"/>
      </rPr>
      <t xml:space="preserve"> Ezgaitasunaren arabera</t>
    </r>
  </si>
  <si>
    <r>
      <t>2.2.</t>
    </r>
    <r>
      <rPr>
        <u/>
        <sz val="9"/>
        <rFont val="Arial"/>
        <family val="2"/>
      </rPr>
      <t xml:space="preserve"> Adinaren arabera</t>
    </r>
  </si>
  <si>
    <r>
      <t>2.1.</t>
    </r>
    <r>
      <rPr>
        <u/>
        <sz val="9"/>
        <rFont val="Arial"/>
        <family val="2"/>
      </rPr>
      <t xml:space="preserve"> Indarkeria motaren arabera</t>
    </r>
  </si>
  <si>
    <r>
      <t>2.4.</t>
    </r>
    <r>
      <rPr>
        <u/>
        <sz val="9"/>
        <rFont val="Arial"/>
        <family val="2"/>
      </rPr>
      <t xml:space="preserve"> Mendeko pertsonen arabera</t>
    </r>
  </si>
  <si>
    <r>
      <t>2.5.</t>
    </r>
    <r>
      <rPr>
        <u/>
        <sz val="9"/>
        <rFont val="Arial"/>
        <family val="2"/>
      </rPr>
      <t xml:space="preserve"> Bizi diren udalerriaren arabera</t>
    </r>
  </si>
  <si>
    <r>
      <t>2.6.</t>
    </r>
    <r>
      <rPr>
        <u/>
        <sz val="9"/>
        <rFont val="Arial"/>
        <family val="2"/>
      </rPr>
      <t xml:space="preserve"> Emakume atzerritarren jaiotza-lekuaren arabera</t>
    </r>
  </si>
  <si>
    <t>GAINERAKO EUROPA</t>
  </si>
  <si>
    <t>ERRUSIA</t>
  </si>
  <si>
    <r>
      <t>2.7.</t>
    </r>
    <r>
      <rPr>
        <u/>
        <sz val="9"/>
        <rFont val="Arial"/>
        <family val="2"/>
      </rPr>
      <t xml:space="preserve"> Ostatu-beharra dutenak</t>
    </r>
  </si>
  <si>
    <t>Emakume kopurua</t>
  </si>
  <si>
    <t>Gainerako EAE</t>
  </si>
  <si>
    <t>UKRAINA</t>
  </si>
  <si>
    <t>ALJERIA</t>
  </si>
  <si>
    <t>EKUATORE GINEA</t>
  </si>
  <si>
    <t>Neska kop.</t>
  </si>
  <si>
    <t>Mutik kop.</t>
  </si>
  <si>
    <t>Emakum</t>
  </si>
  <si>
    <t>KUBA</t>
  </si>
  <si>
    <t xml:space="preserve">I.D.7. Indarkeria matxistaren biktima diren eta beste arazo batzuk dituzten emakumeei gizarte- </t>
  </si>
  <si>
    <t>Oharra: Datuak bikote/bikote ohiaren indarkeria kasuei soilik dagozkie.</t>
  </si>
  <si>
    <t>(*) Egiaztatutako edo egiaztatu gabeko ezgaitasuna</t>
  </si>
  <si>
    <t>I.D.8. Indarkeria mattxistaren biktima diren eta beste arazo batzuk dituzten emakumeei gizarte-</t>
  </si>
  <si>
    <t>eta hezkuntza-arloan esku-hartzeko eta arreta emateko "BEGIRA" zerbitzua</t>
  </si>
  <si>
    <t>I.D.5. Indarkeria matxistatik bizirik atera diren emakumeei laguntzeko "HAZIAK" zerbitzua</t>
  </si>
  <si>
    <r>
      <t>I.D.6. "MADARIAGA" eguneko zerbitzua</t>
    </r>
    <r>
      <rPr>
        <b/>
        <sz val="10"/>
        <color rgb="FF333399"/>
        <rFont val="Arial"/>
        <family val="2"/>
      </rPr>
      <t xml:space="preserve">  (indarkeria matxistaren kasuak)</t>
    </r>
  </si>
  <si>
    <t>eta hezkunza-arloan esku-hartzeko eta arreta psikosoziala emateko "EKIN" zerbitzua</t>
  </si>
  <si>
    <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2024.</t>
  </si>
  <si>
    <t>SEXU-INDARKERIA</t>
  </si>
  <si>
    <r>
      <t xml:space="preserve">1. taula. </t>
    </r>
    <r>
      <rPr>
        <sz val="10"/>
        <rFont val="Arial"/>
        <family val="2"/>
      </rPr>
      <t>BFAren BEREGAIN zerbitzua. Artatutako pertsonak kasu motaren arabera (berria/aurrekoa). 2024.</t>
    </r>
  </si>
  <si>
    <r>
      <t xml:space="preserve">2. taula. </t>
    </r>
    <r>
      <rPr>
        <sz val="10"/>
        <rFont val="Arial"/>
        <family val="2"/>
      </rPr>
      <t>BFAren BEREGAIN zerbitzua. Artatutako emakumeak erasotzailearekiko harremanaren eta kasu motaren arabera. 2024.</t>
    </r>
  </si>
  <si>
    <r>
      <t xml:space="preserve">3. taula. </t>
    </r>
    <r>
      <rPr>
        <sz val="10"/>
        <rFont val="Arial"/>
        <family val="2"/>
      </rPr>
      <t xml:space="preserve">BFAren BEREGAIN zerbitzua. Emakumeen kasu berriak. 2024. </t>
    </r>
  </si>
  <si>
    <t>I.D.6. MADARIAGA zerbitzuaren datuak - Eguneko zerbitzua</t>
  </si>
  <si>
    <r>
      <rPr>
        <b/>
        <sz val="9"/>
        <color rgb="FF000080"/>
        <rFont val="Arial"/>
        <family val="2"/>
      </rPr>
      <t>3.8.</t>
    </r>
    <r>
      <rPr>
        <sz val="9"/>
        <color rgb="FF000080"/>
        <rFont val="Arial"/>
        <family val="2"/>
      </rPr>
      <t xml:space="preserve"> Ostatu-beharra dutenak, egonaldiaren iraupenaren arabera</t>
    </r>
  </si>
  <si>
    <r>
      <rPr>
        <b/>
        <sz val="9"/>
        <color rgb="FF000080"/>
        <rFont val="Arial"/>
        <family val="2"/>
      </rPr>
      <t>2.8.</t>
    </r>
    <r>
      <rPr>
        <sz val="9"/>
        <color rgb="FF000080"/>
        <rFont val="Arial"/>
        <family val="2"/>
      </rPr>
      <t xml:space="preserve"> Ostatu-beharra dutenak, egonaldiaren iraupenaren arabera</t>
    </r>
  </si>
  <si>
    <r>
      <t>3.8.</t>
    </r>
    <r>
      <rPr>
        <u/>
        <sz val="9"/>
        <rFont val="Arial"/>
        <family val="2"/>
      </rPr>
      <t xml:space="preserve"> Ostatu-beharra dutenak, egonaldiaren iraupenaren arabera</t>
    </r>
  </si>
  <si>
    <r>
      <t>2.8.</t>
    </r>
    <r>
      <rPr>
        <u/>
        <sz val="9"/>
        <rFont val="Arial"/>
        <family val="2"/>
      </rPr>
      <t xml:space="preserve"> Ostatu-beharra dutenak, egonaldiaren iraupenaren arabera</t>
    </r>
  </si>
  <si>
    <t xml:space="preserve"> kasu guztiak kasu berriak dira</t>
  </si>
  <si>
    <t>"BEGIRA" proiektu pilotu gisa garatzen da 2024ko urtarriletik abendura arte, eta, beraz,  artatutako,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</si>
</sst>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General\ "/>
    <numFmt numFmtId="165" formatCode="#,##0.0\ "/>
    <numFmt numFmtId="166" formatCode="\ @"/>
    <numFmt numFmtId="167" formatCode="#,##0\ "/>
    <numFmt numFmtId="168" formatCode="\ \ @"/>
    <numFmt numFmtId="169" formatCode="\ \ \ \ \ \ \ \ @"/>
    <numFmt numFmtId="170" formatCode="\ \ \ \ \ \ \ \ \ \ \ \ \ @"/>
    <numFmt numFmtId="171" formatCode="_-* #,##0.00\ [$€]_-;\-* #,##0.00\ [$€]_-;_-* &quot;-&quot;??\ [$€]_-;_-@_-"/>
    <numFmt numFmtId="172" formatCode="0\ "/>
    <numFmt numFmtId="173" formatCode="0.0\ "/>
    <numFmt numFmtId="174" formatCode="0.0"/>
  </numFmts>
  <fonts count="5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sz val="8"/>
      <color indexed="6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indexed="16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color rgb="FF00B050"/>
      <name val="Arial"/>
      <family val="2"/>
    </font>
    <font>
      <sz val="9"/>
      <color indexed="8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9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12"/>
      <color rgb="FF000080"/>
      <name val="Arial"/>
      <family val="2"/>
    </font>
    <font>
      <b/>
      <sz val="8"/>
      <color rgb="FF333399"/>
      <name val="Wingdings 3"/>
      <family val="1"/>
      <charset val="2"/>
    </font>
    <font>
      <b/>
      <u/>
      <sz val="10"/>
      <color rgb="FF000080"/>
      <name val="Arial"/>
      <family val="2"/>
    </font>
    <font>
      <sz val="9"/>
      <color indexed="16"/>
      <name val="Arial"/>
      <family val="2"/>
    </font>
    <font>
      <sz val="9"/>
      <color indexed="60"/>
      <name val="Arial"/>
      <family val="2"/>
    </font>
    <font>
      <sz val="9"/>
      <color rgb="FF993300"/>
      <name val="Arial"/>
      <family val="2"/>
    </font>
    <font>
      <sz val="9"/>
      <color rgb="FF0000FF"/>
      <name val="Arial"/>
      <family val="2"/>
    </font>
    <font>
      <sz val="8.5"/>
      <name val="Arial"/>
      <family val="2"/>
    </font>
    <font>
      <b/>
      <u/>
      <sz val="10"/>
      <color rgb="FF333399"/>
      <name val="Arial"/>
      <family val="2"/>
    </font>
    <font>
      <b/>
      <i/>
      <sz val="9"/>
      <name val="arial"/>
      <family val="2"/>
    </font>
    <font>
      <b/>
      <sz val="10"/>
      <color rgb="FF333399"/>
      <name val="Arial"/>
      <family val="2"/>
    </font>
    <font>
      <sz val="9"/>
      <color rgb="FFFF0000"/>
      <name val="Arial"/>
      <family val="2"/>
    </font>
    <font>
      <b/>
      <sz val="10"/>
      <color rgb="FF8B317B"/>
      <name val="Arial"/>
      <family val="2"/>
    </font>
    <font>
      <i/>
      <sz val="8"/>
      <color rgb="FF993300"/>
      <name val="Arial"/>
      <family val="2"/>
    </font>
    <font>
      <sz val="10"/>
      <color rgb="FF333399"/>
      <name val="Arial"/>
      <family val="2"/>
    </font>
    <font>
      <sz val="9"/>
      <color theme="0" tint="-0.249977111117893"/>
      <name val="Arial"/>
      <family val="2"/>
    </font>
    <font>
      <b/>
      <sz val="10"/>
      <color rgb="FF000080"/>
      <name val="Arial"/>
      <family val="2"/>
    </font>
    <font>
      <b/>
      <strike/>
      <sz val="8"/>
      <name val="Arial"/>
      <family val="2"/>
    </font>
    <font>
      <b/>
      <sz val="10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8EA9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DDDDDD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/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indexed="22"/>
      </bottom>
      <diagonal/>
    </border>
  </borders>
  <cellStyleXfs count="7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1" fillId="0" borderId="0"/>
  </cellStyleXfs>
  <cellXfs count="58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12" fillId="0" borderId="0" xfId="2" applyFont="1" applyAlignment="1" applyProtection="1">
      <alignment vertical="center"/>
    </xf>
    <xf numFmtId="164" fontId="7" fillId="0" borderId="0" xfId="0" applyNumberFormat="1" applyFont="1" applyAlignment="1">
      <alignment vertical="center" wrapText="1"/>
    </xf>
    <xf numFmtId="164" fontId="14" fillId="0" borderId="0" xfId="0" applyNumberFormat="1" applyFont="1" applyBorder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Alignment="1">
      <alignment vertical="center"/>
    </xf>
    <xf numFmtId="2" fontId="14" fillId="0" borderId="0" xfId="0" applyNumberFormat="1" applyFont="1" applyAlignment="1">
      <alignment vertical="center"/>
    </xf>
    <xf numFmtId="2" fontId="14" fillId="0" borderId="0" xfId="0" applyNumberFormat="1" applyFont="1" applyFill="1" applyBorder="1" applyAlignment="1">
      <alignment vertical="center"/>
    </xf>
    <xf numFmtId="164" fontId="15" fillId="0" borderId="0" xfId="0" applyNumberFormat="1" applyFont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horizontal="centerContinuous" vertical="center"/>
    </xf>
    <xf numFmtId="0" fontId="3" fillId="0" borderId="0" xfId="0" applyFont="1" applyFill="1" applyAlignment="1">
      <alignment vertical="center"/>
    </xf>
    <xf numFmtId="164" fontId="14" fillId="0" borderId="10" xfId="0" applyNumberFormat="1" applyFont="1" applyBorder="1" applyAlignment="1">
      <alignment vertical="center"/>
    </xf>
    <xf numFmtId="0" fontId="19" fillId="0" borderId="0" xfId="0" applyNumberFormat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 vertical="center" wrapText="1"/>
    </xf>
    <xf numFmtId="0" fontId="19" fillId="0" borderId="0" xfId="0" quotePrefix="1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164" fontId="14" fillId="3" borderId="12" xfId="0" applyNumberFormat="1" applyFont="1" applyFill="1" applyBorder="1" applyAlignment="1">
      <alignment vertical="center"/>
    </xf>
    <xf numFmtId="167" fontId="6" fillId="3" borderId="13" xfId="0" applyNumberFormat="1" applyFont="1" applyFill="1" applyBorder="1" applyAlignment="1">
      <alignment vertical="center"/>
    </xf>
    <xf numFmtId="167" fontId="17" fillId="0" borderId="0" xfId="0" applyNumberFormat="1" applyFont="1" applyFill="1" applyBorder="1" applyAlignment="1">
      <alignment vertical="center"/>
    </xf>
    <xf numFmtId="0" fontId="19" fillId="0" borderId="0" xfId="0" applyNumberFormat="1" applyFont="1" applyFill="1" applyBorder="1" applyAlignment="1">
      <alignment vertical="center" wrapText="1"/>
    </xf>
    <xf numFmtId="164" fontId="14" fillId="3" borderId="1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vertical="center"/>
    </xf>
    <xf numFmtId="164" fontId="16" fillId="0" borderId="0" xfId="0" applyNumberFormat="1" applyFont="1" applyFill="1" applyBorder="1" applyAlignment="1"/>
    <xf numFmtId="168" fontId="6" fillId="3" borderId="1" xfId="0" applyNumberFormat="1" applyFont="1" applyFill="1" applyBorder="1" applyAlignment="1">
      <alignment vertical="center"/>
    </xf>
    <xf numFmtId="168" fontId="6" fillId="3" borderId="6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" wrapText="1"/>
    </xf>
    <xf numFmtId="164" fontId="14" fillId="2" borderId="12" xfId="0" applyNumberFormat="1" applyFont="1" applyFill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center"/>
    </xf>
    <xf numFmtId="164" fontId="14" fillId="0" borderId="0" xfId="0" applyNumberFormat="1" applyFont="1" applyAlignment="1">
      <alignment horizontal="left" vertical="center"/>
    </xf>
    <xf numFmtId="164" fontId="22" fillId="0" borderId="0" xfId="0" applyNumberFormat="1" applyFont="1" applyFill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7" fontId="19" fillId="0" borderId="13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centerContinuous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8" fillId="2" borderId="11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64" fontId="24" fillId="0" borderId="0" xfId="0" applyNumberFormat="1" applyFont="1" applyBorder="1" applyAlignment="1">
      <alignment vertical="center"/>
    </xf>
    <xf numFmtId="0" fontId="6" fillId="2" borderId="12" xfId="0" applyFont="1" applyFill="1" applyBorder="1" applyAlignment="1">
      <alignment horizontal="centerContinuous" vertical="center"/>
    </xf>
    <xf numFmtId="172" fontId="14" fillId="0" borderId="0" xfId="0" applyNumberFormat="1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172" fontId="24" fillId="0" borderId="0" xfId="0" applyNumberFormat="1" applyFont="1" applyBorder="1" applyAlignment="1">
      <alignment vertical="center"/>
    </xf>
    <xf numFmtId="0" fontId="25" fillId="0" borderId="7" xfId="0" applyFont="1" applyBorder="1" applyAlignment="1">
      <alignment horizontal="justify" wrapText="1"/>
    </xf>
    <xf numFmtId="173" fontId="14" fillId="0" borderId="11" xfId="0" applyNumberFormat="1" applyFont="1" applyBorder="1" applyAlignment="1">
      <alignment vertical="center"/>
    </xf>
    <xf numFmtId="173" fontId="14" fillId="0" borderId="7" xfId="0" applyNumberFormat="1" applyFont="1" applyBorder="1" applyAlignment="1">
      <alignment vertical="center"/>
    </xf>
    <xf numFmtId="167" fontId="19" fillId="3" borderId="3" xfId="0" applyNumberFormat="1" applyFont="1" applyFill="1" applyBorder="1" applyAlignment="1"/>
    <xf numFmtId="167" fontId="19" fillId="3" borderId="14" xfId="0" applyNumberFormat="1" applyFont="1" applyFill="1" applyBorder="1" applyAlignment="1"/>
    <xf numFmtId="167" fontId="20" fillId="0" borderId="11" xfId="0" applyNumberFormat="1" applyFont="1" applyBorder="1" applyAlignment="1"/>
    <xf numFmtId="167" fontId="20" fillId="0" borderId="7" xfId="0" applyNumberFormat="1" applyFont="1" applyBorder="1" applyAlignment="1"/>
    <xf numFmtId="164" fontId="26" fillId="0" borderId="0" xfId="0" applyNumberFormat="1" applyFont="1" applyBorder="1" applyAlignment="1">
      <alignment vertical="center"/>
    </xf>
    <xf numFmtId="164" fontId="27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164" fontId="14" fillId="0" borderId="3" xfId="0" applyNumberFormat="1" applyFont="1" applyBorder="1" applyAlignment="1">
      <alignment vertical="center"/>
    </xf>
    <xf numFmtId="0" fontId="25" fillId="0" borderId="11" xfId="0" applyFont="1" applyBorder="1" applyAlignment="1">
      <alignment horizontal="justify" wrapText="1"/>
    </xf>
    <xf numFmtId="164" fontId="14" fillId="0" borderId="20" xfId="0" applyNumberFormat="1" applyFont="1" applyBorder="1" applyAlignment="1">
      <alignment vertical="center"/>
    </xf>
    <xf numFmtId="164" fontId="14" fillId="0" borderId="18" xfId="0" applyNumberFormat="1" applyFont="1" applyBorder="1" applyAlignment="1">
      <alignment vertical="center"/>
    </xf>
    <xf numFmtId="173" fontId="14" fillId="0" borderId="18" xfId="0" applyNumberFormat="1" applyFont="1" applyBorder="1" applyAlignment="1">
      <alignment vertical="center"/>
    </xf>
    <xf numFmtId="164" fontId="14" fillId="0" borderId="19" xfId="0" applyNumberFormat="1" applyFont="1" applyBorder="1" applyAlignment="1">
      <alignment vertical="center"/>
    </xf>
    <xf numFmtId="167" fontId="20" fillId="0" borderId="18" xfId="0" applyNumberFormat="1" applyFont="1" applyBorder="1" applyAlignment="1"/>
    <xf numFmtId="0" fontId="25" fillId="0" borderId="18" xfId="0" applyFont="1" applyBorder="1" applyAlignment="1">
      <alignment horizontal="justify" wrapText="1"/>
    </xf>
    <xf numFmtId="173" fontId="7" fillId="3" borderId="3" xfId="0" applyNumberFormat="1" applyFont="1" applyFill="1" applyBorder="1" applyAlignment="1">
      <alignment vertical="center"/>
    </xf>
    <xf numFmtId="0" fontId="28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Continuous" vertical="center"/>
    </xf>
    <xf numFmtId="164" fontId="7" fillId="3" borderId="1" xfId="0" applyNumberFormat="1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right" vertical="center"/>
    </xf>
    <xf numFmtId="164" fontId="1" fillId="4" borderId="2" xfId="0" applyNumberFormat="1" applyFont="1" applyFill="1" applyBorder="1" applyAlignment="1">
      <alignment vertical="center"/>
    </xf>
    <xf numFmtId="167" fontId="7" fillId="4" borderId="2" xfId="0" applyNumberFormat="1" applyFont="1" applyFill="1" applyBorder="1" applyAlignment="1">
      <alignment vertical="center"/>
    </xf>
    <xf numFmtId="165" fontId="19" fillId="0" borderId="13" xfId="0" applyNumberFormat="1" applyFont="1" applyFill="1" applyBorder="1" applyAlignment="1">
      <alignment vertical="center"/>
    </xf>
    <xf numFmtId="165" fontId="19" fillId="0" borderId="14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6" fontId="10" fillId="0" borderId="11" xfId="0" applyNumberFormat="1" applyFont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166" fontId="10" fillId="0" borderId="15" xfId="0" applyNumberFormat="1" applyFont="1" applyBorder="1" applyAlignment="1">
      <alignment vertical="center"/>
    </xf>
    <xf numFmtId="0" fontId="10" fillId="0" borderId="1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166" fontId="10" fillId="0" borderId="15" xfId="0" applyNumberFormat="1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justify" wrapText="1"/>
    </xf>
    <xf numFmtId="0" fontId="14" fillId="0" borderId="6" xfId="0" applyFont="1" applyFill="1" applyBorder="1"/>
    <xf numFmtId="167" fontId="14" fillId="0" borderId="7" xfId="0" applyNumberFormat="1" applyFont="1" applyFill="1" applyBorder="1" applyAlignment="1"/>
    <xf numFmtId="169" fontId="8" fillId="3" borderId="1" xfId="0" applyNumberFormat="1" applyFont="1" applyFill="1" applyBorder="1" applyAlignment="1">
      <alignment vertical="center"/>
    </xf>
    <xf numFmtId="169" fontId="10" fillId="3" borderId="2" xfId="0" applyNumberFormat="1" applyFont="1" applyFill="1" applyBorder="1" applyAlignment="1">
      <alignment vertical="center"/>
    </xf>
    <xf numFmtId="169" fontId="10" fillId="0" borderId="13" xfId="0" applyNumberFormat="1" applyFont="1" applyFill="1" applyBorder="1" applyAlignment="1">
      <alignment vertical="center" wrapText="1"/>
    </xf>
    <xf numFmtId="170" fontId="10" fillId="0" borderId="1" xfId="0" applyNumberFormat="1" applyFont="1" applyFill="1" applyBorder="1" applyAlignment="1">
      <alignment vertical="center"/>
    </xf>
    <xf numFmtId="170" fontId="10" fillId="0" borderId="5" xfId="0" applyNumberFormat="1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166" fontId="14" fillId="0" borderId="0" xfId="0" applyNumberFormat="1" applyFont="1" applyAlignment="1">
      <alignment vertical="center"/>
    </xf>
    <xf numFmtId="166" fontId="14" fillId="0" borderId="16" xfId="0" applyNumberFormat="1" applyFont="1" applyBorder="1" applyAlignment="1">
      <alignment horizontal="center" vertical="center"/>
    </xf>
    <xf numFmtId="166" fontId="14" fillId="0" borderId="20" xfId="0" applyNumberFormat="1" applyFont="1" applyBorder="1" applyAlignment="1">
      <alignment horizontal="center" vertical="center"/>
    </xf>
    <xf numFmtId="166" fontId="14" fillId="0" borderId="9" xfId="0" applyNumberFormat="1" applyFont="1" applyFill="1" applyBorder="1" applyAlignment="1">
      <alignment vertical="center"/>
    </xf>
    <xf numFmtId="166" fontId="14" fillId="0" borderId="0" xfId="0" applyNumberFormat="1" applyFont="1" applyBorder="1" applyAlignment="1">
      <alignment vertical="center"/>
    </xf>
    <xf numFmtId="164" fontId="30" fillId="0" borderId="0" xfId="0" applyNumberFormat="1" applyFont="1" applyAlignment="1">
      <alignment vertical="center"/>
    </xf>
    <xf numFmtId="164" fontId="30" fillId="0" borderId="0" xfId="0" applyNumberFormat="1" applyFont="1" applyBorder="1" applyAlignment="1">
      <alignment vertical="center"/>
    </xf>
    <xf numFmtId="0" fontId="6" fillId="0" borderId="12" xfId="0" applyFont="1" applyFill="1" applyBorder="1" applyAlignment="1">
      <alignment horizontal="centerContinuous" vertical="center"/>
    </xf>
    <xf numFmtId="0" fontId="14" fillId="0" borderId="12" xfId="0" applyFont="1" applyFill="1" applyBorder="1" applyAlignment="1">
      <alignment horizontal="left" vertical="center"/>
    </xf>
    <xf numFmtId="164" fontId="14" fillId="0" borderId="0" xfId="4" applyNumberFormat="1" applyFont="1" applyFill="1" applyBorder="1" applyAlignment="1">
      <alignment vertical="center"/>
    </xf>
    <xf numFmtId="167" fontId="14" fillId="0" borderId="0" xfId="4" applyNumberFormat="1" applyFont="1" applyFill="1" applyBorder="1" applyAlignment="1">
      <alignment vertical="center"/>
    </xf>
    <xf numFmtId="0" fontId="6" fillId="0" borderId="0" xfId="4" applyFont="1" applyFill="1" applyBorder="1" applyAlignment="1">
      <alignment horizontal="center" vertical="center" wrapText="1"/>
    </xf>
    <xf numFmtId="164" fontId="1" fillId="0" borderId="0" xfId="4" applyNumberFormat="1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164" fontId="14" fillId="5" borderId="2" xfId="0" applyNumberFormat="1" applyFont="1" applyFill="1" applyBorder="1" applyAlignment="1">
      <alignment vertical="center"/>
    </xf>
    <xf numFmtId="164" fontId="14" fillId="0" borderId="0" xfId="4" applyNumberFormat="1" applyFont="1" applyFill="1" applyBorder="1" applyAlignment="1">
      <alignment horizontal="left" vertical="center"/>
    </xf>
    <xf numFmtId="0" fontId="14" fillId="0" borderId="0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horizontal="left" vertical="center" wrapText="1"/>
    </xf>
    <xf numFmtId="0" fontId="6" fillId="0" borderId="0" xfId="4" applyFont="1" applyFill="1" applyBorder="1" applyAlignment="1">
      <alignment horizontal="centerContinuous" vertical="center"/>
    </xf>
    <xf numFmtId="164" fontId="14" fillId="0" borderId="0" xfId="4" applyNumberFormat="1" applyFont="1" applyFill="1" applyBorder="1" applyAlignment="1">
      <alignment horizontal="centerContinuous" vertical="center"/>
    </xf>
    <xf numFmtId="167" fontId="6" fillId="0" borderId="0" xfId="4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32" fillId="0" borderId="0" xfId="0" applyNumberFormat="1" applyFont="1" applyAlignment="1">
      <alignment vertical="center"/>
    </xf>
    <xf numFmtId="0" fontId="33" fillId="0" borderId="17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vertical="center" wrapText="1"/>
    </xf>
    <xf numFmtId="164" fontId="34" fillId="0" borderId="0" xfId="0" applyNumberFormat="1" applyFont="1" applyAlignment="1">
      <alignment horizontal="left" vertical="center"/>
    </xf>
    <xf numFmtId="0" fontId="25" fillId="0" borderId="14" xfId="0" applyFont="1" applyBorder="1" applyAlignment="1">
      <alignment horizontal="justify" wrapText="1"/>
    </xf>
    <xf numFmtId="173" fontId="14" fillId="0" borderId="14" xfId="0" applyNumberFormat="1" applyFont="1" applyBorder="1" applyAlignment="1">
      <alignment vertical="center"/>
    </xf>
    <xf numFmtId="0" fontId="25" fillId="0" borderId="26" xfId="0" applyFont="1" applyFill="1" applyBorder="1" applyAlignment="1">
      <alignment horizontal="left" vertical="center" wrapText="1"/>
    </xf>
    <xf numFmtId="170" fontId="10" fillId="0" borderId="27" xfId="0" applyNumberFormat="1" applyFont="1" applyFill="1" applyBorder="1" applyAlignment="1">
      <alignment vertical="center"/>
    </xf>
    <xf numFmtId="0" fontId="10" fillId="0" borderId="29" xfId="0" applyFont="1" applyFill="1" applyBorder="1" applyAlignment="1">
      <alignment vertical="center"/>
    </xf>
    <xf numFmtId="165" fontId="19" fillId="0" borderId="26" xfId="0" applyNumberFormat="1" applyFont="1" applyFill="1" applyBorder="1" applyAlignment="1">
      <alignment vertical="center"/>
    </xf>
    <xf numFmtId="0" fontId="10" fillId="0" borderId="31" xfId="0" applyFont="1" applyFill="1" applyBorder="1" applyAlignment="1">
      <alignment vertical="center"/>
    </xf>
    <xf numFmtId="165" fontId="19" fillId="0" borderId="32" xfId="0" applyNumberFormat="1" applyFont="1" applyFill="1" applyBorder="1" applyAlignment="1">
      <alignment vertical="center"/>
    </xf>
    <xf numFmtId="170" fontId="10" fillId="0" borderId="30" xfId="0" applyNumberFormat="1" applyFont="1" applyFill="1" applyBorder="1" applyAlignment="1">
      <alignment vertical="center"/>
    </xf>
    <xf numFmtId="0" fontId="19" fillId="0" borderId="10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164" fontId="7" fillId="4" borderId="3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164" fontId="6" fillId="3" borderId="11" xfId="0" applyNumberFormat="1" applyFont="1" applyFill="1" applyBorder="1" applyAlignment="1">
      <alignment vertical="center"/>
    </xf>
    <xf numFmtId="164" fontId="14" fillId="0" borderId="11" xfId="0" applyNumberFormat="1" applyFont="1" applyFill="1" applyBorder="1" applyAlignment="1">
      <alignment vertical="center"/>
    </xf>
    <xf numFmtId="164" fontId="14" fillId="0" borderId="11" xfId="0" quotePrefix="1" applyNumberFormat="1" applyFont="1" applyFill="1" applyBorder="1" applyAlignment="1">
      <alignment horizontal="right" vertical="center"/>
    </xf>
    <xf numFmtId="172" fontId="14" fillId="0" borderId="11" xfId="0" quotePrefix="1" applyNumberFormat="1" applyFont="1" applyFill="1" applyBorder="1" applyAlignment="1">
      <alignment horizontal="right" vertical="center"/>
    </xf>
    <xf numFmtId="0" fontId="35" fillId="0" borderId="33" xfId="0" applyFont="1" applyBorder="1" applyAlignment="1">
      <alignment vertical="center"/>
    </xf>
    <xf numFmtId="164" fontId="36" fillId="0" borderId="15" xfId="0" quotePrefix="1" applyNumberFormat="1" applyFont="1" applyFill="1" applyBorder="1" applyAlignment="1">
      <alignment horizontal="center" vertical="center"/>
    </xf>
    <xf numFmtId="164" fontId="37" fillId="0" borderId="15" xfId="0" quotePrefix="1" applyNumberFormat="1" applyFont="1" applyFill="1" applyBorder="1" applyAlignment="1">
      <alignment horizontal="center" vertical="center"/>
    </xf>
    <xf numFmtId="0" fontId="35" fillId="0" borderId="6" xfId="0" applyFont="1" applyBorder="1" applyAlignment="1">
      <alignment vertical="center"/>
    </xf>
    <xf numFmtId="172" fontId="14" fillId="0" borderId="11" xfId="0" applyNumberFormat="1" applyFont="1" applyFill="1" applyBorder="1" applyAlignment="1">
      <alignment vertical="center"/>
    </xf>
    <xf numFmtId="173" fontId="14" fillId="0" borderId="34" xfId="0" applyNumberFormat="1" applyFont="1" applyBorder="1" applyAlignment="1">
      <alignment vertical="center"/>
    </xf>
    <xf numFmtId="173" fontId="14" fillId="0" borderId="32" xfId="0" applyNumberFormat="1" applyFont="1" applyBorder="1" applyAlignment="1">
      <alignment vertical="center"/>
    </xf>
    <xf numFmtId="164" fontId="14" fillId="0" borderId="21" xfId="0" applyNumberFormat="1" applyFont="1" applyBorder="1" applyAlignment="1">
      <alignment vertical="center"/>
    </xf>
    <xf numFmtId="173" fontId="14" fillId="0" borderId="34" xfId="0" quotePrefix="1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165" fontId="14" fillId="0" borderId="26" xfId="0" applyNumberFormat="1" applyFont="1" applyFill="1" applyBorder="1" applyAlignment="1">
      <alignment vertical="center"/>
    </xf>
    <xf numFmtId="165" fontId="14" fillId="0" borderId="14" xfId="0" applyNumberFormat="1" applyFont="1" applyFill="1" applyBorder="1" applyAlignment="1">
      <alignment vertical="center"/>
    </xf>
    <xf numFmtId="165" fontId="14" fillId="0" borderId="35" xfId="0" applyNumberFormat="1" applyFont="1" applyFill="1" applyBorder="1" applyAlignment="1">
      <alignment vertical="center"/>
    </xf>
    <xf numFmtId="165" fontId="14" fillId="0" borderId="32" xfId="0" applyNumberFormat="1" applyFont="1" applyFill="1" applyBorder="1" applyAlignment="1">
      <alignment vertical="center"/>
    </xf>
    <xf numFmtId="165" fontId="14" fillId="0" borderId="3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0" fontId="6" fillId="0" borderId="36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5" fillId="0" borderId="24" xfId="0" applyFont="1" applyBorder="1" applyAlignment="1">
      <alignment vertical="center"/>
    </xf>
    <xf numFmtId="164" fontId="35" fillId="0" borderId="36" xfId="0" applyNumberFormat="1" applyFont="1" applyBorder="1" applyAlignment="1">
      <alignment vertical="center"/>
    </xf>
    <xf numFmtId="164" fontId="35" fillId="0" borderId="37" xfId="0" applyNumberFormat="1" applyFont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6" fillId="0" borderId="38" xfId="0" applyFont="1" applyFill="1" applyBorder="1" applyAlignment="1">
      <alignment vertical="center"/>
    </xf>
    <xf numFmtId="0" fontId="35" fillId="0" borderId="0" xfId="0" applyFont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0" fontId="6" fillId="0" borderId="39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35" fillId="0" borderId="36" xfId="0" applyFont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164" fontId="14" fillId="0" borderId="41" xfId="0" applyNumberFormat="1" applyFont="1" applyFill="1" applyBorder="1" applyAlignment="1">
      <alignment vertical="center"/>
    </xf>
    <xf numFmtId="0" fontId="35" fillId="0" borderId="42" xfId="0" applyFont="1" applyBorder="1" applyAlignment="1">
      <alignment vertical="center"/>
    </xf>
    <xf numFmtId="0" fontId="35" fillId="0" borderId="43" xfId="0" applyFont="1" applyBorder="1" applyAlignment="1">
      <alignment vertical="center"/>
    </xf>
    <xf numFmtId="0" fontId="35" fillId="0" borderId="37" xfId="0" applyFont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left" vertical="center"/>
    </xf>
    <xf numFmtId="164" fontId="14" fillId="0" borderId="0" xfId="0" applyNumberFormat="1" applyFont="1" applyFill="1" applyBorder="1" applyAlignment="1">
      <alignment horizontal="center" vertical="center"/>
    </xf>
    <xf numFmtId="166" fontId="21" fillId="0" borderId="0" xfId="0" applyNumberFormat="1" applyFont="1" applyFill="1" applyBorder="1" applyAlignment="1">
      <alignment vertical="center"/>
    </xf>
    <xf numFmtId="164" fontId="21" fillId="0" borderId="0" xfId="0" applyNumberFormat="1" applyFont="1" applyFill="1" applyBorder="1" applyAlignment="1">
      <alignment horizontal="centerContinuous" vertical="center"/>
    </xf>
    <xf numFmtId="164" fontId="21" fillId="0" borderId="0" xfId="0" applyNumberFormat="1" applyFont="1" applyFill="1" applyBorder="1" applyAlignment="1">
      <alignment horizontal="center" vertical="center"/>
    </xf>
    <xf numFmtId="164" fontId="6" fillId="0" borderId="0" xfId="0" quotePrefix="1" applyNumberFormat="1" applyFont="1" applyFill="1" applyBorder="1" applyAlignment="1">
      <alignment horizontal="center" vertical="center"/>
    </xf>
    <xf numFmtId="172" fontId="6" fillId="0" borderId="0" xfId="0" quotePrefix="1" applyNumberFormat="1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vertical="center"/>
    </xf>
    <xf numFmtId="173" fontId="14" fillId="0" borderId="35" xfId="0" applyNumberFormat="1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72" fontId="6" fillId="3" borderId="3" xfId="0" applyNumberFormat="1" applyFont="1" applyFill="1" applyBorder="1" applyAlignment="1">
      <alignment vertical="center"/>
    </xf>
    <xf numFmtId="173" fontId="6" fillId="3" borderId="3" xfId="0" applyNumberFormat="1" applyFont="1" applyFill="1" applyBorder="1" applyAlignment="1">
      <alignment vertical="center"/>
    </xf>
    <xf numFmtId="0" fontId="41" fillId="3" borderId="2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vertical="center"/>
    </xf>
    <xf numFmtId="0" fontId="7" fillId="4" borderId="12" xfId="0" applyFont="1" applyFill="1" applyBorder="1" applyAlignment="1">
      <alignment horizontal="right" vertical="center"/>
    </xf>
    <xf numFmtId="172" fontId="7" fillId="4" borderId="3" xfId="0" applyNumberFormat="1" applyFont="1" applyFill="1" applyBorder="1" applyAlignment="1">
      <alignment vertical="center"/>
    </xf>
    <xf numFmtId="173" fontId="7" fillId="4" borderId="3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72" fontId="6" fillId="0" borderId="0" xfId="0" applyNumberFormat="1" applyFont="1" applyFill="1" applyBorder="1" applyAlignment="1">
      <alignment vertical="center"/>
    </xf>
    <xf numFmtId="173" fontId="6" fillId="0" borderId="0" xfId="0" applyNumberFormat="1" applyFont="1" applyFill="1" applyBorder="1" applyAlignment="1">
      <alignment vertical="center"/>
    </xf>
    <xf numFmtId="0" fontId="41" fillId="0" borderId="0" xfId="0" applyFont="1" applyFill="1" applyBorder="1" applyAlignment="1">
      <alignment horizontal="right" vertical="center"/>
    </xf>
    <xf numFmtId="172" fontId="7" fillId="0" borderId="0" xfId="0" applyNumberFormat="1" applyFont="1" applyFill="1" applyBorder="1" applyAlignment="1">
      <alignment vertical="center"/>
    </xf>
    <xf numFmtId="173" fontId="7" fillId="0" borderId="0" xfId="0" applyNumberFormat="1" applyFont="1" applyFill="1" applyBorder="1" applyAlignment="1">
      <alignment vertical="center"/>
    </xf>
    <xf numFmtId="170" fontId="10" fillId="0" borderId="0" xfId="0" applyNumberFormat="1" applyFont="1" applyFill="1" applyBorder="1" applyAlignment="1">
      <alignment vertical="center"/>
    </xf>
    <xf numFmtId="0" fontId="19" fillId="0" borderId="10" xfId="0" applyNumberFormat="1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centerContinuous" vertical="center"/>
    </xf>
    <xf numFmtId="164" fontId="7" fillId="7" borderId="3" xfId="0" applyNumberFormat="1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164" fontId="6" fillId="8" borderId="3" xfId="0" applyNumberFormat="1" applyFont="1" applyFill="1" applyBorder="1" applyAlignment="1">
      <alignment vertical="center"/>
    </xf>
    <xf numFmtId="164" fontId="6" fillId="8" borderId="3" xfId="0" quotePrefix="1" applyNumberFormat="1" applyFont="1" applyFill="1" applyBorder="1" applyAlignment="1">
      <alignment horizontal="center" vertical="center"/>
    </xf>
    <xf numFmtId="172" fontId="6" fillId="8" borderId="3" xfId="0" quotePrefix="1" applyNumberFormat="1" applyFont="1" applyFill="1" applyBorder="1" applyAlignment="1">
      <alignment horizontal="center" vertical="center"/>
    </xf>
    <xf numFmtId="164" fontId="36" fillId="0" borderId="15" xfId="0" quotePrefix="1" applyNumberFormat="1" applyFont="1" applyFill="1" applyBorder="1" applyAlignment="1">
      <alignment horizontal="right" vertical="center"/>
    </xf>
    <xf numFmtId="164" fontId="36" fillId="0" borderId="39" xfId="0" quotePrefix="1" applyNumberFormat="1" applyFont="1" applyFill="1" applyBorder="1" applyAlignment="1">
      <alignment horizontal="right" vertical="center"/>
    </xf>
    <xf numFmtId="165" fontId="14" fillId="0" borderId="11" xfId="0" applyNumberFormat="1" applyFont="1" applyFill="1" applyBorder="1" applyAlignment="1">
      <alignment vertical="center"/>
    </xf>
    <xf numFmtId="172" fontId="6" fillId="3" borderId="11" xfId="0" applyNumberFormat="1" applyFont="1" applyFill="1" applyBorder="1" applyAlignment="1">
      <alignment vertical="center"/>
    </xf>
    <xf numFmtId="164" fontId="14" fillId="0" borderId="14" xfId="0" applyNumberFormat="1" applyFont="1" applyFill="1" applyBorder="1" applyAlignment="1">
      <alignment vertical="center"/>
    </xf>
    <xf numFmtId="172" fontId="14" fillId="0" borderId="14" xfId="0" applyNumberFormat="1" applyFont="1" applyFill="1" applyBorder="1" applyAlignment="1">
      <alignment vertical="center"/>
    </xf>
    <xf numFmtId="164" fontId="14" fillId="0" borderId="26" xfId="0" applyNumberFormat="1" applyFont="1" applyFill="1" applyBorder="1" applyAlignment="1">
      <alignment vertical="center"/>
    </xf>
    <xf numFmtId="164" fontId="14" fillId="0" borderId="26" xfId="0" quotePrefix="1" applyNumberFormat="1" applyFont="1" applyFill="1" applyBorder="1" applyAlignment="1">
      <alignment horizontal="right" vertical="center"/>
    </xf>
    <xf numFmtId="172" fontId="38" fillId="0" borderId="26" xfId="0" quotePrefix="1" applyNumberFormat="1" applyFont="1" applyFill="1" applyBorder="1" applyAlignment="1">
      <alignment horizontal="right" vertical="center"/>
    </xf>
    <xf numFmtId="164" fontId="1" fillId="0" borderId="0" xfId="0" applyNumberFormat="1" applyFont="1" applyFill="1" applyAlignment="1">
      <alignment vertical="center"/>
    </xf>
    <xf numFmtId="0" fontId="12" fillId="0" borderId="0" xfId="2" applyFont="1" applyFill="1" applyAlignment="1" applyProtection="1">
      <alignment vertical="center"/>
    </xf>
    <xf numFmtId="164" fontId="40" fillId="0" borderId="0" xfId="0" applyNumberFormat="1" applyFont="1" applyAlignment="1">
      <alignment horizontal="left" vertical="top"/>
    </xf>
    <xf numFmtId="0" fontId="0" fillId="0" borderId="12" xfId="0" applyBorder="1" applyAlignment="1">
      <alignment vertical="center"/>
    </xf>
    <xf numFmtId="1" fontId="14" fillId="0" borderId="32" xfId="0" quotePrefix="1" applyNumberFormat="1" applyFont="1" applyBorder="1" applyAlignment="1">
      <alignment horizontal="center" vertical="center"/>
    </xf>
    <xf numFmtId="167" fontId="14" fillId="0" borderId="13" xfId="0" applyNumberFormat="1" applyFont="1" applyFill="1" applyBorder="1" applyAlignment="1">
      <alignment vertical="center"/>
    </xf>
    <xf numFmtId="170" fontId="10" fillId="0" borderId="44" xfId="0" applyNumberFormat="1" applyFont="1" applyFill="1" applyBorder="1" applyAlignment="1">
      <alignment vertical="center"/>
    </xf>
    <xf numFmtId="165" fontId="14" fillId="0" borderId="13" xfId="0" applyNumberFormat="1" applyFont="1" applyFill="1" applyBorder="1" applyAlignment="1">
      <alignment vertical="center"/>
    </xf>
    <xf numFmtId="164" fontId="14" fillId="0" borderId="34" xfId="0" quotePrefix="1" applyNumberFormat="1" applyFont="1" applyBorder="1" applyAlignment="1">
      <alignment horizontal="center" vertical="center"/>
    </xf>
    <xf numFmtId="169" fontId="10" fillId="0" borderId="29" xfId="0" applyNumberFormat="1" applyFont="1" applyFill="1" applyBorder="1" applyAlignment="1">
      <alignment vertical="center"/>
    </xf>
    <xf numFmtId="167" fontId="14" fillId="0" borderId="29" xfId="0" applyNumberFormat="1" applyFont="1" applyFill="1" applyBorder="1" applyAlignment="1">
      <alignment vertical="center"/>
    </xf>
    <xf numFmtId="169" fontId="10" fillId="0" borderId="31" xfId="0" applyNumberFormat="1" applyFont="1" applyFill="1" applyBorder="1" applyAlignment="1">
      <alignment vertical="center"/>
    </xf>
    <xf numFmtId="167" fontId="14" fillId="0" borderId="31" xfId="0" applyNumberFormat="1" applyFont="1" applyFill="1" applyBorder="1" applyAlignment="1">
      <alignment vertical="center"/>
    </xf>
    <xf numFmtId="169" fontId="10" fillId="0" borderId="47" xfId="0" applyNumberFormat="1" applyFont="1" applyFill="1" applyBorder="1" applyAlignment="1">
      <alignment vertical="center"/>
    </xf>
    <xf numFmtId="167" fontId="14" fillId="0" borderId="47" xfId="0" applyNumberFormat="1" applyFont="1" applyFill="1" applyBorder="1" applyAlignment="1">
      <alignment vertical="center"/>
    </xf>
    <xf numFmtId="170" fontId="10" fillId="0" borderId="45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horizontal="center" vertical="center"/>
    </xf>
    <xf numFmtId="173" fontId="43" fillId="0" borderId="0" xfId="0" applyNumberFormat="1" applyFont="1" applyBorder="1" applyAlignment="1">
      <alignment vertical="center"/>
    </xf>
    <xf numFmtId="164" fontId="14" fillId="0" borderId="19" xfId="0" applyNumberFormat="1" applyFont="1" applyFill="1" applyBorder="1" applyAlignment="1">
      <alignment vertical="center"/>
    </xf>
    <xf numFmtId="169" fontId="8" fillId="3" borderId="2" xfId="0" applyNumberFormat="1" applyFont="1" applyFill="1" applyBorder="1" applyAlignment="1">
      <alignment vertical="center"/>
    </xf>
    <xf numFmtId="165" fontId="14" fillId="0" borderId="48" xfId="0" applyNumberFormat="1" applyFont="1" applyFill="1" applyBorder="1" applyAlignment="1">
      <alignment vertical="center"/>
    </xf>
    <xf numFmtId="0" fontId="10" fillId="0" borderId="47" xfId="0" applyFont="1" applyFill="1" applyBorder="1" applyAlignment="1">
      <alignment vertical="center"/>
    </xf>
    <xf numFmtId="170" fontId="10" fillId="0" borderId="46" xfId="0" applyNumberFormat="1" applyFont="1" applyFill="1" applyBorder="1" applyAlignment="1">
      <alignment vertical="center"/>
    </xf>
    <xf numFmtId="166" fontId="14" fillId="0" borderId="0" xfId="0" applyNumberFormat="1" applyFont="1" applyFill="1" applyBorder="1" applyAlignment="1">
      <alignment vertical="center"/>
    </xf>
    <xf numFmtId="167" fontId="14" fillId="0" borderId="0" xfId="0" applyNumberFormat="1" applyFont="1" applyFill="1" applyBorder="1" applyAlignment="1"/>
    <xf numFmtId="0" fontId="10" fillId="0" borderId="0" xfId="0" applyFont="1" applyFill="1" applyBorder="1"/>
    <xf numFmtId="167" fontId="14" fillId="0" borderId="2" xfId="0" applyNumberFormat="1" applyFont="1" applyFill="1" applyBorder="1" applyAlignment="1">
      <alignment vertical="center"/>
    </xf>
    <xf numFmtId="165" fontId="6" fillId="3" borderId="11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170" fontId="10" fillId="0" borderId="6" xfId="0" applyNumberFormat="1" applyFont="1" applyFill="1" applyBorder="1" applyAlignment="1">
      <alignment vertical="center"/>
    </xf>
    <xf numFmtId="0" fontId="44" fillId="0" borderId="0" xfId="0" applyFont="1"/>
    <xf numFmtId="164" fontId="14" fillId="0" borderId="32" xfId="0" quotePrefix="1" applyNumberFormat="1" applyFont="1" applyBorder="1" applyAlignment="1">
      <alignment horizontal="center" vertical="center"/>
    </xf>
    <xf numFmtId="173" fontId="14" fillId="0" borderId="26" xfId="0" applyNumberFormat="1" applyFont="1" applyBorder="1" applyAlignment="1">
      <alignment vertical="center"/>
    </xf>
    <xf numFmtId="0" fontId="14" fillId="0" borderId="27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164" fontId="6" fillId="0" borderId="26" xfId="0" applyNumberFormat="1" applyFont="1" applyFill="1" applyBorder="1" applyAlignment="1">
      <alignment vertical="center"/>
    </xf>
    <xf numFmtId="0" fontId="16" fillId="0" borderId="9" xfId="0" applyFont="1" applyFill="1" applyBorder="1" applyAlignment="1">
      <alignment vertical="center"/>
    </xf>
    <xf numFmtId="174" fontId="45" fillId="0" borderId="7" xfId="0" applyNumberFormat="1" applyFont="1" applyFill="1" applyBorder="1" applyAlignment="1">
      <alignment vertical="center"/>
    </xf>
    <xf numFmtId="164" fontId="39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 wrapText="1"/>
    </xf>
    <xf numFmtId="164" fontId="14" fillId="2" borderId="16" xfId="0" applyNumberFormat="1" applyFont="1" applyFill="1" applyBorder="1" applyAlignment="1">
      <alignment horizontal="centerContinuous" vertical="center"/>
    </xf>
    <xf numFmtId="164" fontId="14" fillId="3" borderId="2" xfId="0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Continuous" vertical="center"/>
    </xf>
    <xf numFmtId="164" fontId="7" fillId="0" borderId="0" xfId="0" applyNumberFormat="1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164" fontId="30" fillId="0" borderId="0" xfId="0" applyNumberFormat="1" applyFont="1" applyFill="1" applyBorder="1" applyAlignment="1">
      <alignment vertical="center"/>
    </xf>
    <xf numFmtId="0" fontId="6" fillId="0" borderId="29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164" fontId="20" fillId="0" borderId="5" xfId="0" applyNumberFormat="1" applyFont="1" applyFill="1" applyBorder="1" applyAlignment="1">
      <alignment vertical="center"/>
    </xf>
    <xf numFmtId="2" fontId="14" fillId="0" borderId="0" xfId="0" applyNumberFormat="1" applyFont="1" applyFill="1" applyAlignment="1">
      <alignment vertical="center"/>
    </xf>
    <xf numFmtId="170" fontId="10" fillId="0" borderId="52" xfId="0" applyNumberFormat="1" applyFont="1" applyFill="1" applyBorder="1" applyAlignment="1">
      <alignment vertical="center"/>
    </xf>
    <xf numFmtId="169" fontId="10" fillId="0" borderId="53" xfId="0" applyNumberFormat="1" applyFont="1" applyFill="1" applyBorder="1" applyAlignment="1">
      <alignment vertical="center" wrapText="1"/>
    </xf>
    <xf numFmtId="167" fontId="14" fillId="0" borderId="53" xfId="0" applyNumberFormat="1" applyFont="1" applyFill="1" applyBorder="1" applyAlignment="1">
      <alignment vertical="center"/>
    </xf>
    <xf numFmtId="165" fontId="14" fillId="0" borderId="53" xfId="0" applyNumberFormat="1" applyFont="1" applyFill="1" applyBorder="1" applyAlignment="1">
      <alignment vertical="center"/>
    </xf>
    <xf numFmtId="170" fontId="10" fillId="0" borderId="4" xfId="0" applyNumberFormat="1" applyFont="1" applyFill="1" applyBorder="1" applyAlignment="1">
      <alignment vertical="center"/>
    </xf>
    <xf numFmtId="165" fontId="19" fillId="0" borderId="48" xfId="0" applyNumberFormat="1" applyFont="1" applyFill="1" applyBorder="1" applyAlignment="1">
      <alignment vertical="center"/>
    </xf>
    <xf numFmtId="165" fontId="19" fillId="0" borderId="54" xfId="0" applyNumberFormat="1" applyFont="1" applyFill="1" applyBorder="1" applyAlignment="1">
      <alignment vertical="center"/>
    </xf>
    <xf numFmtId="165" fontId="14" fillId="0" borderId="54" xfId="0" applyNumberFormat="1" applyFont="1" applyFill="1" applyBorder="1" applyAlignment="1">
      <alignment vertical="center"/>
    </xf>
    <xf numFmtId="165" fontId="14" fillId="0" borderId="55" xfId="0" applyNumberFormat="1" applyFont="1" applyFill="1" applyBorder="1" applyAlignment="1">
      <alignment vertical="center"/>
    </xf>
    <xf numFmtId="0" fontId="10" fillId="0" borderId="53" xfId="0" applyFont="1" applyFill="1" applyBorder="1" applyAlignment="1">
      <alignment vertical="center"/>
    </xf>
    <xf numFmtId="165" fontId="19" fillId="0" borderId="25" xfId="0" applyNumberFormat="1" applyFont="1" applyFill="1" applyBorder="1" applyAlignment="1">
      <alignment vertical="center"/>
    </xf>
    <xf numFmtId="165" fontId="14" fillId="0" borderId="25" xfId="0" applyNumberFormat="1" applyFont="1" applyFill="1" applyBorder="1" applyAlignment="1">
      <alignment vertical="center"/>
    </xf>
    <xf numFmtId="170" fontId="10" fillId="0" borderId="57" xfId="0" applyNumberFormat="1" applyFont="1" applyFill="1" applyBorder="1" applyAlignment="1">
      <alignment vertical="center"/>
    </xf>
    <xf numFmtId="0" fontId="10" fillId="0" borderId="56" xfId="0" applyFont="1" applyFill="1" applyBorder="1" applyAlignment="1">
      <alignment vertical="center"/>
    </xf>
    <xf numFmtId="165" fontId="19" fillId="0" borderId="51" xfId="0" applyNumberFormat="1" applyFont="1" applyFill="1" applyBorder="1" applyAlignment="1">
      <alignment vertical="center"/>
    </xf>
    <xf numFmtId="165" fontId="14" fillId="0" borderId="51" xfId="0" applyNumberFormat="1" applyFont="1" applyFill="1" applyBorder="1" applyAlignment="1">
      <alignment vertical="center"/>
    </xf>
    <xf numFmtId="170" fontId="10" fillId="0" borderId="58" xfId="0" applyNumberFormat="1" applyFont="1" applyFill="1" applyBorder="1" applyAlignment="1">
      <alignment vertical="center"/>
    </xf>
    <xf numFmtId="0" fontId="10" fillId="0" borderId="59" xfId="0" applyFont="1" applyFill="1" applyBorder="1" applyAlignment="1">
      <alignment vertical="center"/>
    </xf>
    <xf numFmtId="165" fontId="19" fillId="0" borderId="55" xfId="0" applyNumberFormat="1" applyFont="1" applyFill="1" applyBorder="1" applyAlignment="1">
      <alignment vertical="center"/>
    </xf>
    <xf numFmtId="165" fontId="14" fillId="0" borderId="59" xfId="0" applyNumberFormat="1" applyFont="1" applyFill="1" applyBorder="1" applyAlignment="1">
      <alignment vertical="center"/>
    </xf>
    <xf numFmtId="164" fontId="47" fillId="0" borderId="0" xfId="0" applyNumberFormat="1" applyFont="1" applyAlignment="1">
      <alignment vertical="center"/>
    </xf>
    <xf numFmtId="167" fontId="19" fillId="0" borderId="29" xfId="0" applyNumberFormat="1" applyFont="1" applyFill="1" applyBorder="1" applyAlignment="1">
      <alignment vertical="center"/>
    </xf>
    <xf numFmtId="167" fontId="19" fillId="0" borderId="31" xfId="0" applyNumberFormat="1" applyFont="1" applyFill="1" applyBorder="1" applyAlignment="1">
      <alignment vertical="center"/>
    </xf>
    <xf numFmtId="167" fontId="19" fillId="0" borderId="10" xfId="0" applyNumberFormat="1" applyFont="1" applyFill="1" applyBorder="1" applyAlignment="1">
      <alignment vertical="center"/>
    </xf>
    <xf numFmtId="169" fontId="19" fillId="3" borderId="2" xfId="0" applyNumberFormat="1" applyFont="1" applyFill="1" applyBorder="1" applyAlignment="1">
      <alignment vertical="center" wrapText="1"/>
    </xf>
    <xf numFmtId="169" fontId="10" fillId="3" borderId="2" xfId="0" applyNumberFormat="1" applyFont="1" applyFill="1" applyBorder="1" applyAlignment="1">
      <alignment vertical="center" wrapText="1"/>
    </xf>
    <xf numFmtId="167" fontId="19" fillId="0" borderId="47" xfId="0" applyNumberFormat="1" applyFont="1" applyFill="1" applyBorder="1" applyAlignment="1">
      <alignment vertical="center"/>
    </xf>
    <xf numFmtId="169" fontId="19" fillId="0" borderId="2" xfId="0" applyNumberFormat="1" applyFont="1" applyFill="1" applyBorder="1" applyAlignment="1">
      <alignment vertical="center" wrapText="1"/>
    </xf>
    <xf numFmtId="167" fontId="19" fillId="0" borderId="53" xfId="0" applyNumberFormat="1" applyFont="1" applyFill="1" applyBorder="1" applyAlignment="1">
      <alignment vertical="center"/>
    </xf>
    <xf numFmtId="167" fontId="19" fillId="0" borderId="56" xfId="0" applyNumberFormat="1" applyFont="1" applyFill="1" applyBorder="1" applyAlignment="1">
      <alignment vertical="center"/>
    </xf>
    <xf numFmtId="167" fontId="19" fillId="0" borderId="59" xfId="0" applyNumberFormat="1" applyFont="1" applyFill="1" applyBorder="1" applyAlignment="1">
      <alignment vertical="center"/>
    </xf>
    <xf numFmtId="169" fontId="10" fillId="0" borderId="16" xfId="0" applyNumberFormat="1" applyFont="1" applyFill="1" applyBorder="1" applyAlignment="1">
      <alignment vertical="center" wrapText="1"/>
    </xf>
    <xf numFmtId="173" fontId="14" fillId="0" borderId="60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0" fontId="14" fillId="0" borderId="61" xfId="0" applyFont="1" applyFill="1" applyBorder="1" applyAlignment="1">
      <alignment vertical="center"/>
    </xf>
    <xf numFmtId="0" fontId="35" fillId="0" borderId="62" xfId="0" applyFont="1" applyBorder="1" applyAlignment="1">
      <alignment vertical="center"/>
    </xf>
    <xf numFmtId="0" fontId="6" fillId="8" borderId="6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Alignment="1"/>
    <xf numFmtId="0" fontId="20" fillId="0" borderId="4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7" fillId="4" borderId="4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centerContinuous" vertical="center"/>
    </xf>
    <xf numFmtId="0" fontId="7" fillId="3" borderId="2" xfId="0" applyFont="1" applyFill="1" applyBorder="1" applyAlignment="1">
      <alignment horizontal="right" vertical="center"/>
    </xf>
    <xf numFmtId="0" fontId="14" fillId="0" borderId="6" xfId="0" applyFont="1" applyFill="1" applyBorder="1" applyAlignment="1">
      <alignment vertical="center"/>
    </xf>
    <xf numFmtId="166" fontId="14" fillId="0" borderId="16" xfId="0" applyNumberFormat="1" applyFont="1" applyBorder="1" applyAlignment="1">
      <alignment horizontal="left" vertical="center"/>
    </xf>
    <xf numFmtId="166" fontId="14" fillId="0" borderId="20" xfId="0" applyNumberFormat="1" applyFont="1" applyBorder="1" applyAlignment="1">
      <alignment horizontal="left" vertical="center"/>
    </xf>
    <xf numFmtId="0" fontId="14" fillId="0" borderId="62" xfId="0" applyFont="1" applyFill="1" applyBorder="1" applyAlignment="1">
      <alignment vertical="center"/>
    </xf>
    <xf numFmtId="164" fontId="14" fillId="0" borderId="0" xfId="5" applyNumberFormat="1" applyFont="1" applyBorder="1" applyAlignment="1">
      <alignment vertical="center"/>
    </xf>
    <xf numFmtId="164" fontId="14" fillId="0" borderId="0" xfId="5" applyNumberFormat="1" applyFont="1" applyFill="1" applyBorder="1" applyAlignment="1">
      <alignment vertical="center"/>
    </xf>
    <xf numFmtId="164" fontId="14" fillId="0" borderId="0" xfId="5" applyNumberFormat="1" applyFont="1" applyAlignment="1">
      <alignment vertical="center"/>
    </xf>
    <xf numFmtId="2" fontId="14" fillId="0" borderId="0" xfId="5" applyNumberFormat="1" applyFont="1" applyAlignment="1">
      <alignment vertical="center"/>
    </xf>
    <xf numFmtId="2" fontId="14" fillId="0" borderId="0" xfId="5" applyNumberFormat="1" applyFont="1" applyFill="1" applyBorder="1" applyAlignment="1">
      <alignment vertical="center"/>
    </xf>
    <xf numFmtId="164" fontId="14" fillId="0" borderId="0" xfId="5" applyNumberFormat="1" applyFont="1" applyFill="1" applyAlignment="1">
      <alignment vertical="center"/>
    </xf>
    <xf numFmtId="164" fontId="32" fillId="0" borderId="0" xfId="5" applyNumberFormat="1" applyFont="1" applyAlignment="1">
      <alignment vertical="center"/>
    </xf>
    <xf numFmtId="164" fontId="13" fillId="0" borderId="0" xfId="5" applyNumberFormat="1" applyFont="1" applyAlignment="1">
      <alignment vertical="center"/>
    </xf>
    <xf numFmtId="164" fontId="40" fillId="0" borderId="0" xfId="5" applyNumberFormat="1" applyFont="1" applyAlignment="1">
      <alignment horizontal="left" vertical="top"/>
    </xf>
    <xf numFmtId="164" fontId="46" fillId="0" borderId="0" xfId="5" applyNumberFormat="1" applyFont="1" applyAlignment="1">
      <alignment horizontal="left" vertical="top"/>
    </xf>
    <xf numFmtId="164" fontId="34" fillId="0" borderId="0" xfId="5" applyNumberFormat="1" applyFont="1" applyAlignment="1">
      <alignment horizontal="left" vertical="center"/>
    </xf>
    <xf numFmtId="164" fontId="14" fillId="0" borderId="0" xfId="5" applyNumberFormat="1" applyFont="1" applyAlignment="1">
      <alignment horizontal="left" vertical="center"/>
    </xf>
    <xf numFmtId="164" fontId="16" fillId="0" borderId="0" xfId="5" applyNumberFormat="1" applyFont="1" applyFill="1" applyBorder="1" applyAlignment="1">
      <alignment vertical="top"/>
    </xf>
    <xf numFmtId="164" fontId="7" fillId="0" borderId="0" xfId="5" applyNumberFormat="1" applyFont="1" applyFill="1" applyBorder="1" applyAlignment="1">
      <alignment horizontal="centerContinuous" vertical="center"/>
    </xf>
    <xf numFmtId="164" fontId="7" fillId="0" borderId="0" xfId="5" applyNumberFormat="1" applyFont="1" applyFill="1" applyBorder="1" applyAlignment="1">
      <alignment horizontal="center" vertical="center"/>
    </xf>
    <xf numFmtId="164" fontId="16" fillId="0" borderId="0" xfId="5" applyNumberFormat="1" applyFont="1" applyFill="1" applyBorder="1" applyAlignment="1"/>
    <xf numFmtId="164" fontId="6" fillId="2" borderId="4" xfId="5" applyNumberFormat="1" applyFont="1" applyFill="1" applyBorder="1" applyAlignment="1">
      <alignment horizontal="centerContinuous" vertical="center"/>
    </xf>
    <xf numFmtId="0" fontId="6" fillId="2" borderId="3" xfId="5" applyFont="1" applyFill="1" applyBorder="1" applyAlignment="1">
      <alignment horizontal="center" vertical="center"/>
    </xf>
    <xf numFmtId="0" fontId="6" fillId="2" borderId="3" xfId="5" applyFont="1" applyFill="1" applyBorder="1" applyAlignment="1">
      <alignment horizontal="center" vertical="center" wrapText="1"/>
    </xf>
    <xf numFmtId="164" fontId="14" fillId="0" borderId="11" xfId="5" quotePrefix="1" applyNumberFormat="1" applyFont="1" applyBorder="1" applyAlignment="1">
      <alignment horizontal="center" vertical="center"/>
    </xf>
    <xf numFmtId="1" fontId="14" fillId="0" borderId="32" xfId="5" quotePrefix="1" applyNumberFormat="1" applyFont="1" applyBorder="1" applyAlignment="1">
      <alignment horizontal="center" vertical="center"/>
    </xf>
    <xf numFmtId="1" fontId="14" fillId="0" borderId="34" xfId="5" quotePrefix="1" applyNumberFormat="1" applyFont="1" applyBorder="1" applyAlignment="1">
      <alignment horizontal="center" vertical="center"/>
    </xf>
    <xf numFmtId="0" fontId="7" fillId="3" borderId="7" xfId="5" quotePrefix="1" applyFont="1" applyFill="1" applyBorder="1" applyAlignment="1">
      <alignment horizontal="center" vertical="center"/>
    </xf>
    <xf numFmtId="0" fontId="7" fillId="0" borderId="0" xfId="5" applyFont="1" applyFill="1" applyBorder="1" applyAlignment="1">
      <alignment horizontal="center" vertical="center"/>
    </xf>
    <xf numFmtId="172" fontId="7" fillId="0" borderId="0" xfId="5" applyNumberFormat="1" applyFont="1" applyFill="1" applyBorder="1" applyAlignment="1">
      <alignment horizontal="center" vertical="center"/>
    </xf>
    <xf numFmtId="0" fontId="7" fillId="0" borderId="0" xfId="5" applyFont="1" applyFill="1" applyBorder="1" applyAlignment="1">
      <alignment horizontal="right" vertical="center"/>
    </xf>
    <xf numFmtId="164" fontId="6" fillId="2" borderId="4" xfId="5" applyNumberFormat="1" applyFont="1" applyFill="1" applyBorder="1" applyAlignment="1">
      <alignment horizontal="center" vertical="center"/>
    </xf>
    <xf numFmtId="164" fontId="6" fillId="0" borderId="0" xfId="5" applyNumberFormat="1" applyFont="1" applyFill="1" applyBorder="1" applyAlignment="1">
      <alignment vertical="center"/>
    </xf>
    <xf numFmtId="173" fontId="14" fillId="0" borderId="11" xfId="5" applyNumberFormat="1" applyFont="1" applyBorder="1" applyAlignment="1">
      <alignment vertical="center"/>
    </xf>
    <xf numFmtId="173" fontId="14" fillId="0" borderId="32" xfId="5" applyNumberFormat="1" applyFont="1" applyBorder="1" applyAlignment="1">
      <alignment vertical="center"/>
    </xf>
    <xf numFmtId="173" fontId="14" fillId="0" borderId="34" xfId="5" applyNumberFormat="1" applyFont="1" applyBorder="1" applyAlignment="1">
      <alignment vertical="center"/>
    </xf>
    <xf numFmtId="0" fontId="6" fillId="2" borderId="4" xfId="5" applyFont="1" applyFill="1" applyBorder="1" applyAlignment="1">
      <alignment horizontal="center" vertical="center" wrapText="1"/>
    </xf>
    <xf numFmtId="173" fontId="14" fillId="0" borderId="14" xfId="5" applyNumberFormat="1" applyFont="1" applyBorder="1" applyAlignment="1">
      <alignment vertical="center"/>
    </xf>
    <xf numFmtId="173" fontId="14" fillId="0" borderId="18" xfId="5" applyNumberFormat="1" applyFont="1" applyBorder="1" applyAlignment="1">
      <alignment vertical="center"/>
    </xf>
    <xf numFmtId="173" fontId="14" fillId="0" borderId="7" xfId="5" applyNumberFormat="1" applyFont="1" applyBorder="1" applyAlignment="1">
      <alignment vertical="center"/>
    </xf>
    <xf numFmtId="0" fontId="6" fillId="2" borderId="12" xfId="5" applyFont="1" applyFill="1" applyBorder="1" applyAlignment="1">
      <alignment horizontal="centerContinuous" vertical="center"/>
    </xf>
    <xf numFmtId="0" fontId="6" fillId="2" borderId="11" xfId="5" applyFont="1" applyFill="1" applyBorder="1" applyAlignment="1">
      <alignment horizontal="center" vertical="center"/>
    </xf>
    <xf numFmtId="164" fontId="14" fillId="0" borderId="10" xfId="5" applyNumberFormat="1" applyFont="1" applyBorder="1" applyAlignment="1">
      <alignment vertical="center"/>
    </xf>
    <xf numFmtId="0" fontId="6" fillId="0" borderId="12" xfId="5" applyFont="1" applyFill="1" applyBorder="1" applyAlignment="1">
      <alignment horizontal="centerContinuous" vertical="center"/>
    </xf>
    <xf numFmtId="164" fontId="14" fillId="0" borderId="3" xfId="5" applyNumberFormat="1" applyFont="1" applyBorder="1" applyAlignment="1">
      <alignment vertical="center"/>
    </xf>
    <xf numFmtId="0" fontId="7" fillId="3" borderId="13" xfId="5" applyFont="1" applyFill="1" applyBorder="1" applyAlignment="1">
      <alignment horizontal="right" vertical="center"/>
    </xf>
    <xf numFmtId="164" fontId="14" fillId="5" borderId="2" xfId="5" applyNumberFormat="1" applyFont="1" applyFill="1" applyBorder="1" applyAlignment="1">
      <alignment vertical="center"/>
    </xf>
    <xf numFmtId="164" fontId="30" fillId="0" borderId="0" xfId="5" applyNumberFormat="1" applyFont="1" applyAlignment="1">
      <alignment vertical="center"/>
    </xf>
    <xf numFmtId="0" fontId="24" fillId="0" borderId="0" xfId="5" applyFont="1" applyBorder="1" applyAlignment="1">
      <alignment vertical="center"/>
    </xf>
    <xf numFmtId="172" fontId="24" fillId="0" borderId="0" xfId="5" applyNumberFormat="1" applyFont="1" applyBorder="1" applyAlignment="1">
      <alignment vertical="center"/>
    </xf>
    <xf numFmtId="172" fontId="14" fillId="0" borderId="0" xfId="5" applyNumberFormat="1" applyFont="1" applyBorder="1" applyAlignment="1">
      <alignment vertical="center"/>
    </xf>
    <xf numFmtId="164" fontId="24" fillId="0" borderId="0" xfId="5" applyNumberFormat="1" applyFont="1" applyBorder="1" applyAlignment="1">
      <alignment vertical="center"/>
    </xf>
    <xf numFmtId="164" fontId="30" fillId="0" borderId="0" xfId="5" applyNumberFormat="1" applyFont="1" applyBorder="1" applyAlignment="1">
      <alignment vertical="center"/>
    </xf>
    <xf numFmtId="166" fontId="14" fillId="0" borderId="0" xfId="5" applyNumberFormat="1" applyFont="1" applyBorder="1" applyAlignment="1">
      <alignment vertical="center"/>
    </xf>
    <xf numFmtId="166" fontId="14" fillId="0" borderId="0" xfId="5" applyNumberFormat="1" applyFont="1" applyAlignment="1">
      <alignment vertical="center"/>
    </xf>
    <xf numFmtId="164" fontId="14" fillId="2" borderId="2" xfId="5" applyNumberFormat="1" applyFont="1" applyFill="1" applyBorder="1" applyAlignment="1">
      <alignment horizontal="centerContinuous" vertical="center"/>
    </xf>
    <xf numFmtId="164" fontId="6" fillId="2" borderId="12" xfId="5" applyNumberFormat="1" applyFont="1" applyFill="1" applyBorder="1" applyAlignment="1">
      <alignment horizontal="center" vertical="center"/>
    </xf>
    <xf numFmtId="164" fontId="6" fillId="0" borderId="5" xfId="5" applyNumberFormat="1" applyFont="1" applyFill="1" applyBorder="1" applyAlignment="1">
      <alignment horizontal="center" vertical="center"/>
    </xf>
    <xf numFmtId="164" fontId="14" fillId="0" borderId="19" xfId="5" applyNumberFormat="1" applyFont="1" applyFill="1" applyBorder="1" applyAlignment="1">
      <alignment vertical="center"/>
    </xf>
    <xf numFmtId="164" fontId="14" fillId="0" borderId="20" xfId="5" applyNumberFormat="1" applyFont="1" applyBorder="1" applyAlignment="1">
      <alignment vertical="center"/>
    </xf>
    <xf numFmtId="164" fontId="14" fillId="0" borderId="18" xfId="5" applyNumberFormat="1" applyFont="1" applyBorder="1" applyAlignment="1">
      <alignment vertical="center"/>
    </xf>
    <xf numFmtId="173" fontId="14" fillId="0" borderId="5" xfId="5" applyNumberFormat="1" applyFont="1" applyFill="1" applyBorder="1" applyAlignment="1">
      <alignment vertical="center"/>
    </xf>
    <xf numFmtId="164" fontId="7" fillId="3" borderId="1" xfId="5" applyNumberFormat="1" applyFont="1" applyFill="1" applyBorder="1" applyAlignment="1">
      <alignment vertical="center"/>
    </xf>
    <xf numFmtId="164" fontId="7" fillId="3" borderId="2" xfId="5" applyNumberFormat="1" applyFont="1" applyFill="1" applyBorder="1" applyAlignment="1">
      <alignment horizontal="right" vertical="center"/>
    </xf>
    <xf numFmtId="164" fontId="7" fillId="3" borderId="2" xfId="5" applyNumberFormat="1" applyFont="1" applyFill="1" applyBorder="1" applyAlignment="1">
      <alignment vertical="center"/>
    </xf>
    <xf numFmtId="173" fontId="7" fillId="0" borderId="5" xfId="5" applyNumberFormat="1" applyFont="1" applyFill="1" applyBorder="1" applyAlignment="1">
      <alignment vertical="center"/>
    </xf>
    <xf numFmtId="164" fontId="16" fillId="0" borderId="0" xfId="5" applyNumberFormat="1" applyFont="1" applyFill="1" applyBorder="1" applyAlignment="1">
      <alignment vertical="center"/>
    </xf>
    <xf numFmtId="0" fontId="14" fillId="0" borderId="0" xfId="5" applyNumberFormat="1" applyFont="1" applyFill="1" applyBorder="1" applyAlignment="1">
      <alignment vertical="center"/>
    </xf>
    <xf numFmtId="0" fontId="6" fillId="2" borderId="11" xfId="5" applyFont="1" applyFill="1" applyBorder="1" applyAlignment="1">
      <alignment horizontal="centerContinuous" vertical="center"/>
    </xf>
    <xf numFmtId="164" fontId="14" fillId="2" borderId="16" xfId="5" applyNumberFormat="1" applyFont="1" applyFill="1" applyBorder="1" applyAlignment="1">
      <alignment horizontal="centerContinuous" vertical="center"/>
    </xf>
    <xf numFmtId="0" fontId="6" fillId="2" borderId="2" xfId="5" applyFont="1" applyFill="1" applyBorder="1" applyAlignment="1">
      <alignment horizontal="center" vertical="center" wrapText="1"/>
    </xf>
    <xf numFmtId="0" fontId="14" fillId="0" borderId="0" xfId="5" quotePrefix="1" applyNumberFormat="1" applyFont="1" applyFill="1" applyBorder="1" applyAlignment="1">
      <alignment vertical="center"/>
    </xf>
    <xf numFmtId="49" fontId="8" fillId="0" borderId="0" xfId="5" applyNumberFormat="1" applyFont="1" applyFill="1" applyBorder="1" applyAlignment="1">
      <alignment horizontal="center" vertical="center"/>
    </xf>
    <xf numFmtId="168" fontId="6" fillId="3" borderId="1" xfId="5" applyNumberFormat="1" applyFont="1" applyFill="1" applyBorder="1" applyAlignment="1">
      <alignment vertical="center"/>
    </xf>
    <xf numFmtId="169" fontId="14" fillId="3" borderId="2" xfId="5" applyNumberFormat="1" applyFont="1" applyFill="1" applyBorder="1" applyAlignment="1">
      <alignment vertical="center" wrapText="1"/>
    </xf>
    <xf numFmtId="167" fontId="6" fillId="3" borderId="13" xfId="5" applyNumberFormat="1" applyFont="1" applyFill="1" applyBorder="1" applyAlignment="1">
      <alignment vertical="center"/>
    </xf>
    <xf numFmtId="165" fontId="6" fillId="3" borderId="3" xfId="5" applyNumberFormat="1" applyFont="1" applyFill="1" applyBorder="1" applyAlignment="1">
      <alignment vertical="center"/>
    </xf>
    <xf numFmtId="167" fontId="10" fillId="0" borderId="0" xfId="5" applyNumberFormat="1" applyFont="1" applyFill="1" applyBorder="1" applyAlignment="1">
      <alignment vertical="center"/>
    </xf>
    <xf numFmtId="169" fontId="8" fillId="3" borderId="1" xfId="5" applyNumberFormat="1" applyFont="1" applyFill="1" applyBorder="1" applyAlignment="1">
      <alignment vertical="center"/>
    </xf>
    <xf numFmtId="169" fontId="10" fillId="3" borderId="2" xfId="5" applyNumberFormat="1" applyFont="1" applyFill="1" applyBorder="1" applyAlignment="1">
      <alignment vertical="center" wrapText="1"/>
    </xf>
    <xf numFmtId="170" fontId="10" fillId="0" borderId="1" xfId="5" applyNumberFormat="1" applyFont="1" applyFill="1" applyBorder="1" applyAlignment="1">
      <alignment vertical="center"/>
    </xf>
    <xf numFmtId="169" fontId="10" fillId="0" borderId="13" xfId="5" applyNumberFormat="1" applyFont="1" applyFill="1" applyBorder="1" applyAlignment="1">
      <alignment vertical="center" wrapText="1"/>
    </xf>
    <xf numFmtId="167" fontId="14" fillId="0" borderId="13" xfId="5" applyNumberFormat="1" applyFont="1" applyFill="1" applyBorder="1" applyAlignment="1">
      <alignment vertical="center"/>
    </xf>
    <xf numFmtId="165" fontId="14" fillId="0" borderId="13" xfId="5" applyNumberFormat="1" applyFont="1" applyFill="1" applyBorder="1" applyAlignment="1">
      <alignment vertical="center"/>
    </xf>
    <xf numFmtId="165" fontId="14" fillId="0" borderId="3" xfId="5" applyNumberFormat="1" applyFont="1" applyFill="1" applyBorder="1" applyAlignment="1">
      <alignment vertical="center"/>
    </xf>
    <xf numFmtId="168" fontId="6" fillId="3" borderId="6" xfId="5" applyNumberFormat="1" applyFont="1" applyFill="1" applyBorder="1" applyAlignment="1">
      <alignment vertical="center"/>
    </xf>
    <xf numFmtId="164" fontId="14" fillId="3" borderId="13" xfId="5" applyNumberFormat="1" applyFont="1" applyFill="1" applyBorder="1" applyAlignment="1">
      <alignment vertical="center"/>
    </xf>
    <xf numFmtId="169" fontId="10" fillId="3" borderId="2" xfId="5" applyNumberFormat="1" applyFont="1" applyFill="1" applyBorder="1" applyAlignment="1">
      <alignment vertical="center"/>
    </xf>
    <xf numFmtId="167" fontId="6" fillId="3" borderId="2" xfId="5" applyNumberFormat="1" applyFont="1" applyFill="1" applyBorder="1" applyAlignment="1">
      <alignment vertical="center"/>
    </xf>
    <xf numFmtId="170" fontId="10" fillId="0" borderId="27" xfId="5" applyNumberFormat="1" applyFont="1" applyFill="1" applyBorder="1" applyAlignment="1">
      <alignment vertical="center"/>
    </xf>
    <xf numFmtId="0" fontId="10" fillId="0" borderId="29" xfId="5" applyFont="1" applyFill="1" applyBorder="1" applyAlignment="1">
      <alignment vertical="center"/>
    </xf>
    <xf numFmtId="167" fontId="14" fillId="0" borderId="29" xfId="5" applyNumberFormat="1" applyFont="1" applyFill="1" applyBorder="1" applyAlignment="1">
      <alignment vertical="center"/>
    </xf>
    <xf numFmtId="165" fontId="14" fillId="0" borderId="26" xfId="5" applyNumberFormat="1" applyFont="1" applyFill="1" applyBorder="1" applyAlignment="1">
      <alignment vertical="center"/>
    </xf>
    <xf numFmtId="0" fontId="14" fillId="0" borderId="10" xfId="5" applyNumberFormat="1" applyFont="1" applyFill="1" applyBorder="1" applyAlignment="1">
      <alignment vertical="center"/>
    </xf>
    <xf numFmtId="170" fontId="10" fillId="0" borderId="30" xfId="5" applyNumberFormat="1" applyFont="1" applyFill="1" applyBorder="1" applyAlignment="1">
      <alignment vertical="center"/>
    </xf>
    <xf numFmtId="0" fontId="10" fillId="0" borderId="31" xfId="5" applyFont="1" applyFill="1" applyBorder="1" applyAlignment="1">
      <alignment vertical="center"/>
    </xf>
    <xf numFmtId="167" fontId="14" fillId="0" borderId="31" xfId="5" applyNumberFormat="1" applyFont="1" applyFill="1" applyBorder="1" applyAlignment="1">
      <alignment vertical="center"/>
    </xf>
    <xf numFmtId="165" fontId="14" fillId="0" borderId="32" xfId="5" applyNumberFormat="1" applyFont="1" applyFill="1" applyBorder="1" applyAlignment="1">
      <alignment vertical="center"/>
    </xf>
    <xf numFmtId="165" fontId="14" fillId="0" borderId="7" xfId="5" applyNumberFormat="1" applyFont="1" applyFill="1" applyBorder="1" applyAlignment="1">
      <alignment vertical="center"/>
    </xf>
    <xf numFmtId="164" fontId="7" fillId="4" borderId="1" xfId="5" applyNumberFormat="1" applyFont="1" applyFill="1" applyBorder="1" applyAlignment="1">
      <alignment horizontal="right" vertical="center"/>
    </xf>
    <xf numFmtId="164" fontId="1" fillId="4" borderId="2" xfId="5" applyNumberFormat="1" applyFont="1" applyFill="1" applyBorder="1" applyAlignment="1">
      <alignment vertical="center"/>
    </xf>
    <xf numFmtId="167" fontId="7" fillId="4" borderId="2" xfId="5" applyNumberFormat="1" applyFont="1" applyFill="1" applyBorder="1" applyAlignment="1">
      <alignment vertical="center"/>
    </xf>
    <xf numFmtId="165" fontId="7" fillId="4" borderId="3" xfId="5" applyNumberFormat="1" applyFont="1" applyFill="1" applyBorder="1" applyAlignment="1">
      <alignment vertical="center"/>
    </xf>
    <xf numFmtId="0" fontId="1" fillId="0" borderId="0" xfId="5" applyFont="1" applyFill="1" applyBorder="1" applyAlignment="1">
      <alignment horizontal="center" vertical="center"/>
    </xf>
    <xf numFmtId="0" fontId="6" fillId="0" borderId="0" xfId="5" applyFont="1" applyFill="1" applyBorder="1" applyAlignment="1">
      <alignment horizontal="center" vertical="center"/>
    </xf>
    <xf numFmtId="0" fontId="7" fillId="0" borderId="0" xfId="5" applyFont="1" applyFill="1" applyBorder="1" applyAlignment="1">
      <alignment horizontal="left" vertical="center"/>
    </xf>
    <xf numFmtId="0" fontId="7" fillId="0" borderId="0" xfId="5" applyFont="1" applyFill="1" applyBorder="1" applyAlignment="1">
      <alignment horizontal="centerContinuous" vertical="center"/>
    </xf>
    <xf numFmtId="164" fontId="7" fillId="0" borderId="0" xfId="5" applyNumberFormat="1" applyFont="1" applyFill="1" applyBorder="1" applyAlignment="1">
      <alignment vertical="center"/>
    </xf>
    <xf numFmtId="0" fontId="1" fillId="2" borderId="2" xfId="5" applyFont="1" applyFill="1" applyBorder="1" applyAlignment="1">
      <alignment horizontal="center" vertical="center"/>
    </xf>
    <xf numFmtId="0" fontId="6" fillId="0" borderId="0" xfId="5" applyFont="1" applyFill="1" applyBorder="1" applyAlignment="1">
      <alignment vertical="center"/>
    </xf>
    <xf numFmtId="0" fontId="6" fillId="0" borderId="28" xfId="5" applyFont="1" applyFill="1" applyBorder="1" applyAlignment="1">
      <alignment vertical="center"/>
    </xf>
    <xf numFmtId="164" fontId="6" fillId="0" borderId="26" xfId="5" applyNumberFormat="1" applyFont="1" applyFill="1" applyBorder="1" applyAlignment="1">
      <alignment vertical="center"/>
    </xf>
    <xf numFmtId="0" fontId="30" fillId="0" borderId="0" xfId="5" applyFont="1" applyFill="1" applyBorder="1" applyAlignment="1">
      <alignment vertical="center"/>
    </xf>
    <xf numFmtId="164" fontId="30" fillId="0" borderId="0" xfId="5" applyNumberFormat="1" applyFont="1" applyFill="1" applyBorder="1" applyAlignment="1">
      <alignment vertical="center"/>
    </xf>
    <xf numFmtId="0" fontId="16" fillId="0" borderId="9" xfId="5" applyFont="1" applyFill="1" applyBorder="1" applyAlignment="1">
      <alignment vertical="center"/>
    </xf>
    <xf numFmtId="174" fontId="45" fillId="0" borderId="7" xfId="5" applyNumberFormat="1" applyFont="1" applyFill="1" applyBorder="1" applyAlignment="1">
      <alignment vertical="center"/>
    </xf>
    <xf numFmtId="164" fontId="6" fillId="2" borderId="3" xfId="5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50" fillId="0" borderId="0" xfId="0" applyFont="1" applyAlignment="1">
      <alignment horizontal="left" vertical="center"/>
    </xf>
    <xf numFmtId="2" fontId="1" fillId="0" borderId="0" xfId="0" applyNumberFormat="1" applyFont="1" applyFill="1" applyBorder="1" applyAlignment="1">
      <alignment vertical="center"/>
    </xf>
    <xf numFmtId="164" fontId="36" fillId="0" borderId="15" xfId="0" quotePrefix="1" applyNumberFormat="1" applyFont="1" applyFill="1" applyBorder="1" applyAlignment="1">
      <alignment vertical="center"/>
    </xf>
    <xf numFmtId="164" fontId="37" fillId="0" borderId="15" xfId="0" quotePrefix="1" applyNumberFormat="1" applyFont="1" applyFill="1" applyBorder="1" applyAlignment="1">
      <alignment vertical="center"/>
    </xf>
    <xf numFmtId="164" fontId="35" fillId="0" borderId="15" xfId="0" applyNumberFormat="1" applyFont="1" applyBorder="1" applyAlignment="1">
      <alignment vertical="center"/>
    </xf>
    <xf numFmtId="172" fontId="35" fillId="0" borderId="15" xfId="0" applyNumberFormat="1" applyFont="1" applyBorder="1" applyAlignment="1">
      <alignment vertical="center"/>
    </xf>
    <xf numFmtId="164" fontId="35" fillId="0" borderId="7" xfId="0" applyNumberFormat="1" applyFont="1" applyBorder="1" applyAlignment="1">
      <alignment vertical="center"/>
    </xf>
    <xf numFmtId="172" fontId="35" fillId="0" borderId="7" xfId="0" applyNumberFormat="1" applyFont="1" applyBorder="1" applyAlignment="1">
      <alignment vertical="center"/>
    </xf>
    <xf numFmtId="164" fontId="14" fillId="0" borderId="11" xfId="0" applyNumberFormat="1" applyFont="1" applyBorder="1" applyAlignment="1">
      <alignment vertical="center"/>
    </xf>
    <xf numFmtId="164" fontId="14" fillId="0" borderId="23" xfId="0" applyNumberFormat="1" applyFont="1" applyBorder="1" applyAlignment="1">
      <alignment vertical="center"/>
    </xf>
    <xf numFmtId="172" fontId="7" fillId="3" borderId="7" xfId="0" applyNumberFormat="1" applyFont="1" applyFill="1" applyBorder="1" applyAlignment="1">
      <alignment vertical="center"/>
    </xf>
    <xf numFmtId="164" fontId="14" fillId="0" borderId="7" xfId="0" applyNumberFormat="1" applyFont="1" applyBorder="1" applyAlignment="1">
      <alignment vertical="center"/>
    </xf>
    <xf numFmtId="172" fontId="14" fillId="0" borderId="4" xfId="0" applyNumberFormat="1" applyFont="1" applyFill="1" applyBorder="1" applyAlignment="1">
      <alignment vertical="center"/>
    </xf>
    <xf numFmtId="172" fontId="14" fillId="0" borderId="60" xfId="0" applyNumberFormat="1" applyFont="1" applyBorder="1" applyAlignment="1"/>
    <xf numFmtId="172" fontId="14" fillId="0" borderId="18" xfId="0" applyNumberFormat="1" applyFont="1" applyBorder="1" applyAlignment="1"/>
    <xf numFmtId="172" fontId="14" fillId="0" borderId="7" xfId="0" applyNumberFormat="1" applyFont="1" applyBorder="1" applyAlignment="1"/>
    <xf numFmtId="173" fontId="14" fillId="0" borderId="63" xfId="0" applyNumberFormat="1" applyFont="1" applyFill="1" applyBorder="1" applyAlignment="1">
      <alignment vertical="center"/>
    </xf>
    <xf numFmtId="173" fontId="14" fillId="0" borderId="64" xfId="0" applyNumberFormat="1" applyFont="1" applyFill="1" applyBorder="1" applyAlignment="1">
      <alignment vertical="center"/>
    </xf>
    <xf numFmtId="164" fontId="7" fillId="8" borderId="1" xfId="0" applyNumberFormat="1" applyFont="1" applyFill="1" applyBorder="1" applyAlignment="1">
      <alignment horizontal="right" vertical="center"/>
    </xf>
    <xf numFmtId="164" fontId="7" fillId="8" borderId="12" xfId="0" applyNumberFormat="1" applyFont="1" applyFill="1" applyBorder="1" applyAlignment="1">
      <alignment horizontal="right" vertical="center"/>
    </xf>
    <xf numFmtId="164" fontId="7" fillId="8" borderId="3" xfId="0" applyNumberFormat="1" applyFont="1" applyFill="1" applyBorder="1" applyAlignment="1">
      <alignment vertical="center"/>
    </xf>
    <xf numFmtId="165" fontId="7" fillId="8" borderId="3" xfId="0" applyNumberFormat="1" applyFont="1" applyFill="1" applyBorder="1" applyAlignment="1">
      <alignment vertical="center"/>
    </xf>
    <xf numFmtId="164" fontId="14" fillId="0" borderId="11" xfId="0" quotePrefix="1" applyNumberFormat="1" applyFont="1" applyFill="1" applyBorder="1" applyAlignment="1">
      <alignment horizontal="center" vertical="center"/>
    </xf>
    <xf numFmtId="172" fontId="14" fillId="0" borderId="34" xfId="0" quotePrefix="1" applyNumberFormat="1" applyFont="1" applyBorder="1" applyAlignment="1">
      <alignment vertical="center"/>
    </xf>
    <xf numFmtId="172" fontId="14" fillId="0" borderId="11" xfId="0" applyNumberFormat="1" applyFont="1" applyBorder="1" applyAlignment="1"/>
    <xf numFmtId="0" fontId="7" fillId="8" borderId="2" xfId="0" applyFont="1" applyFill="1" applyBorder="1" applyAlignment="1">
      <alignment horizontal="right" vertical="center"/>
    </xf>
    <xf numFmtId="164" fontId="14" fillId="0" borderId="26" xfId="0" applyNumberFormat="1" applyFont="1" applyBorder="1" applyAlignment="1">
      <alignment vertical="center"/>
    </xf>
    <xf numFmtId="164" fontId="14" fillId="0" borderId="32" xfId="0" applyNumberFormat="1" applyFont="1" applyBorder="1" applyAlignment="1">
      <alignment vertical="center"/>
    </xf>
    <xf numFmtId="164" fontId="14" fillId="0" borderId="34" xfId="0" quotePrefix="1" applyNumberFormat="1" applyFont="1" applyBorder="1" applyAlignment="1">
      <alignment vertical="center"/>
    </xf>
    <xf numFmtId="164" fontId="1" fillId="8" borderId="12" xfId="0" applyNumberFormat="1" applyFont="1" applyFill="1" applyBorder="1" applyAlignment="1">
      <alignment vertical="center"/>
    </xf>
    <xf numFmtId="172" fontId="7" fillId="3" borderId="3" xfId="0" applyNumberFormat="1" applyFont="1" applyFill="1" applyBorder="1" applyAlignment="1">
      <alignment vertical="center"/>
    </xf>
    <xf numFmtId="167" fontId="19" fillId="3" borderId="3" xfId="0" applyNumberFormat="1" applyFont="1" applyFill="1" applyBorder="1" applyAlignment="1">
      <alignment vertical="center"/>
    </xf>
    <xf numFmtId="172" fontId="14" fillId="0" borderId="14" xfId="0" applyNumberFormat="1" applyFont="1" applyBorder="1" applyAlignment="1"/>
    <xf numFmtId="172" fontId="14" fillId="0" borderId="51" xfId="0" applyNumberFormat="1" applyFont="1" applyBorder="1" applyAlignment="1"/>
    <xf numFmtId="172" fontId="14" fillId="0" borderId="50" xfId="0" applyNumberFormat="1" applyFont="1" applyBorder="1" applyAlignment="1"/>
    <xf numFmtId="172" fontId="14" fillId="0" borderId="25" xfId="0" applyNumberFormat="1" applyFont="1" applyFill="1" applyBorder="1" applyAlignment="1">
      <alignment vertical="center"/>
    </xf>
    <xf numFmtId="173" fontId="7" fillId="3" borderId="7" xfId="0" applyNumberFormat="1" applyFont="1" applyFill="1" applyBorder="1" applyAlignment="1">
      <alignment vertical="center"/>
    </xf>
    <xf numFmtId="173" fontId="14" fillId="0" borderId="65" xfId="0" applyNumberFormat="1" applyFont="1" applyBorder="1" applyAlignment="1">
      <alignment vertical="center"/>
    </xf>
    <xf numFmtId="167" fontId="19" fillId="3" borderId="14" xfId="0" applyNumberFormat="1" applyFont="1" applyFill="1" applyBorder="1" applyAlignment="1">
      <alignment vertical="center"/>
    </xf>
    <xf numFmtId="167" fontId="20" fillId="0" borderId="11" xfId="0" applyNumberFormat="1" applyFont="1" applyBorder="1" applyAlignment="1">
      <alignment vertical="center"/>
    </xf>
    <xf numFmtId="167" fontId="20" fillId="0" borderId="18" xfId="0" applyNumberFormat="1" applyFont="1" applyBorder="1" applyAlignment="1">
      <alignment vertical="center"/>
    </xf>
    <xf numFmtId="167" fontId="20" fillId="0" borderId="7" xfId="0" applyNumberFormat="1" applyFont="1" applyBorder="1" applyAlignment="1">
      <alignment vertical="center"/>
    </xf>
    <xf numFmtId="167" fontId="14" fillId="0" borderId="7" xfId="0" applyNumberFormat="1" applyFont="1" applyFill="1" applyBorder="1" applyAlignment="1">
      <alignment vertical="center"/>
    </xf>
    <xf numFmtId="167" fontId="20" fillId="0" borderId="11" xfId="0" quotePrefix="1" applyNumberFormat="1" applyFont="1" applyBorder="1" applyAlignment="1">
      <alignment horizontal="center" vertical="center"/>
    </xf>
    <xf numFmtId="167" fontId="20" fillId="0" borderId="18" xfId="0" quotePrefix="1" applyNumberFormat="1" applyFont="1" applyBorder="1" applyAlignment="1">
      <alignment horizontal="center" vertical="center"/>
    </xf>
    <xf numFmtId="167" fontId="20" fillId="0" borderId="7" xfId="0" quotePrefix="1" applyNumberFormat="1" applyFont="1" applyBorder="1" applyAlignment="1">
      <alignment horizontal="center" vertical="center"/>
    </xf>
    <xf numFmtId="172" fontId="14" fillId="0" borderId="27" xfId="0" applyNumberFormat="1" applyFont="1" applyFill="1" applyBorder="1" applyAlignment="1">
      <alignment vertical="center"/>
    </xf>
    <xf numFmtId="164" fontId="14" fillId="0" borderId="11" xfId="5" applyNumberFormat="1" applyFont="1" applyBorder="1" applyAlignment="1">
      <alignment vertical="center"/>
    </xf>
    <xf numFmtId="164" fontId="14" fillId="0" borderId="7" xfId="5" applyNumberFormat="1" applyFont="1" applyBorder="1" applyAlignment="1">
      <alignment vertical="center"/>
    </xf>
    <xf numFmtId="164" fontId="14" fillId="0" borderId="23" xfId="5" applyNumberFormat="1" applyFont="1" applyBorder="1" applyAlignment="1">
      <alignment vertical="center"/>
    </xf>
    <xf numFmtId="0" fontId="7" fillId="3" borderId="7" xfId="5" applyFont="1" applyFill="1" applyBorder="1" applyAlignment="1">
      <alignment vertical="center"/>
    </xf>
    <xf numFmtId="172" fontId="7" fillId="3" borderId="7" xfId="5" applyNumberFormat="1" applyFont="1" applyFill="1" applyBorder="1" applyAlignment="1">
      <alignment vertical="center"/>
    </xf>
    <xf numFmtId="172" fontId="7" fillId="3" borderId="3" xfId="5" applyNumberFormat="1" applyFont="1" applyFill="1" applyBorder="1" applyAlignment="1">
      <alignment vertical="center"/>
    </xf>
    <xf numFmtId="172" fontId="14" fillId="0" borderId="27" xfId="5" applyNumberFormat="1" applyFont="1" applyFill="1" applyBorder="1" applyAlignment="1">
      <alignment vertical="center"/>
    </xf>
    <xf numFmtId="173" fontId="7" fillId="3" borderId="7" xfId="5" applyNumberFormat="1" applyFont="1" applyFill="1" applyBorder="1" applyAlignment="1">
      <alignment vertical="center"/>
    </xf>
    <xf numFmtId="173" fontId="14" fillId="0" borderId="65" xfId="5" applyNumberFormat="1" applyFont="1" applyBorder="1" applyAlignment="1">
      <alignment vertical="center"/>
    </xf>
    <xf numFmtId="164" fontId="1" fillId="8" borderId="12" xfId="5" applyNumberFormat="1" applyFont="1" applyFill="1" applyBorder="1" applyAlignment="1">
      <alignment vertical="center"/>
    </xf>
    <xf numFmtId="164" fontId="7" fillId="8" borderId="3" xfId="5" applyNumberFormat="1" applyFont="1" applyFill="1" applyBorder="1" applyAlignment="1">
      <alignment vertical="center"/>
    </xf>
    <xf numFmtId="165" fontId="7" fillId="8" borderId="3" xfId="5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173" fontId="14" fillId="0" borderId="66" xfId="0" applyNumberFormat="1" applyFont="1" applyFill="1" applyBorder="1" applyAlignment="1">
      <alignment vertical="center"/>
    </xf>
    <xf numFmtId="0" fontId="14" fillId="3" borderId="1" xfId="0" applyFont="1" applyFill="1" applyBorder="1" applyAlignment="1">
      <alignment horizontal="justify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justify" vertical="center" wrapText="1"/>
    </xf>
    <xf numFmtId="0" fontId="25" fillId="0" borderId="18" xfId="0" applyFont="1" applyBorder="1" applyAlignment="1">
      <alignment horizontal="justify" vertical="center" wrapText="1"/>
    </xf>
    <xf numFmtId="0" fontId="25" fillId="0" borderId="7" xfId="0" applyFont="1" applyBorder="1" applyAlignment="1">
      <alignment horizontal="justify" vertical="center" wrapText="1"/>
    </xf>
    <xf numFmtId="164" fontId="46" fillId="0" borderId="0" xfId="5" applyNumberFormat="1" applyFont="1" applyAlignment="1">
      <alignment horizontal="left" vertical="center"/>
    </xf>
    <xf numFmtId="172" fontId="14" fillId="0" borderId="14" xfId="5" applyNumberFormat="1" applyFont="1" applyBorder="1" applyAlignment="1">
      <alignment vertical="center"/>
    </xf>
    <xf numFmtId="172" fontId="14" fillId="0" borderId="18" xfId="5" applyNumberFormat="1" applyFont="1" applyBorder="1" applyAlignment="1">
      <alignment vertical="center"/>
    </xf>
    <xf numFmtId="172" fontId="14" fillId="0" borderId="7" xfId="5" applyNumberFormat="1" applyFont="1" applyBorder="1" applyAlignment="1">
      <alignment vertical="center"/>
    </xf>
    <xf numFmtId="167" fontId="14" fillId="3" borderId="3" xfId="5" applyNumberFormat="1" applyFont="1" applyFill="1" applyBorder="1" applyAlignment="1">
      <alignment vertical="center"/>
    </xf>
    <xf numFmtId="167" fontId="14" fillId="3" borderId="14" xfId="5" applyNumberFormat="1" applyFont="1" applyFill="1" applyBorder="1" applyAlignment="1">
      <alignment vertical="center"/>
    </xf>
    <xf numFmtId="167" fontId="20" fillId="0" borderId="11" xfId="5" quotePrefix="1" applyNumberFormat="1" applyFont="1" applyBorder="1" applyAlignment="1">
      <alignment horizontal="center" vertical="center"/>
    </xf>
    <xf numFmtId="167" fontId="20" fillId="0" borderId="18" xfId="5" quotePrefix="1" applyNumberFormat="1" applyFont="1" applyBorder="1" applyAlignment="1">
      <alignment horizontal="center" vertical="center"/>
    </xf>
    <xf numFmtId="167" fontId="20" fillId="0" borderId="7" xfId="5" quotePrefix="1" applyNumberFormat="1" applyFont="1" applyBorder="1" applyAlignment="1">
      <alignment horizontal="center" vertical="center"/>
    </xf>
    <xf numFmtId="167" fontId="14" fillId="0" borderId="7" xfId="5" applyNumberFormat="1" applyFont="1" applyFill="1" applyBorder="1" applyAlignment="1">
      <alignment vertical="center"/>
    </xf>
    <xf numFmtId="0" fontId="18" fillId="0" borderId="9" xfId="2" applyFont="1" applyFill="1" applyBorder="1" applyAlignment="1" applyProtection="1">
      <alignment horizontal="left" vertical="center" wrapText="1"/>
    </xf>
    <xf numFmtId="0" fontId="0" fillId="0" borderId="9" xfId="0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48" fillId="0" borderId="9" xfId="2" applyFont="1" applyFill="1" applyBorder="1" applyAlignment="1" applyProtection="1">
      <alignment horizontal="left" vertical="center" wrapText="1"/>
    </xf>
    <xf numFmtId="0" fontId="48" fillId="0" borderId="9" xfId="2" applyFont="1" applyFill="1" applyBorder="1" applyAlignment="1" applyProtection="1">
      <alignment vertical="center" wrapText="1"/>
    </xf>
    <xf numFmtId="164" fontId="1" fillId="0" borderId="0" xfId="0" applyNumberFormat="1" applyFont="1" applyAlignment="1">
      <alignment vertical="center" wrapText="1"/>
    </xf>
    <xf numFmtId="0" fontId="20" fillId="0" borderId="21" xfId="0" applyFont="1" applyBorder="1" applyAlignment="1">
      <alignment horizontal="left" wrapText="1"/>
    </xf>
    <xf numFmtId="166" fontId="14" fillId="0" borderId="22" xfId="0" applyNumberFormat="1" applyFont="1" applyBorder="1" applyAlignment="1">
      <alignment horizontal="left" wrapText="1"/>
    </xf>
    <xf numFmtId="0" fontId="14" fillId="3" borderId="1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left"/>
    </xf>
    <xf numFmtId="0" fontId="20" fillId="0" borderId="21" xfId="0" applyFont="1" applyBorder="1" applyAlignment="1">
      <alignment horizontal="left" vertical="center" wrapText="1"/>
    </xf>
    <xf numFmtId="166" fontId="14" fillId="0" borderId="22" xfId="0" applyNumberFormat="1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</cellXfs>
  <cellStyles count="7">
    <cellStyle name="Euro" xfId="1"/>
    <cellStyle name="Hipervínculo" xfId="2" builtinId="8"/>
    <cellStyle name="Normal" xfId="0" builtinId="0"/>
    <cellStyle name="Normal 2" xfId="5"/>
    <cellStyle name="Normal 2 2" xfId="4"/>
    <cellStyle name="Normal 3" xfId="6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99"/>
      <color rgb="FFDDDDDD"/>
      <color rgb="FF993300"/>
      <color rgb="FFB2B2B2"/>
      <color rgb="FF0000FF"/>
      <color rgb="FF000080"/>
      <color rgb="FF748EA9"/>
      <color rgb="FFCCFFFF"/>
      <color rgb="FF969696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193098</xdr:rowOff>
    </xdr:from>
    <xdr:to>
      <xdr:col>5</xdr:col>
      <xdr:colOff>621896</xdr:colOff>
      <xdr:row>3</xdr:row>
      <xdr:rowOff>149629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3098"/>
          <a:ext cx="1907771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7</xdr:col>
      <xdr:colOff>0</xdr:colOff>
      <xdr:row>13</xdr:row>
      <xdr:rowOff>9525</xdr:rowOff>
    </xdr:to>
    <xdr:sp macro="" textlink="">
      <xdr:nvSpPr>
        <xdr:cNvPr id="3" name="2 CuadroTexto"/>
        <xdr:cNvSpPr txBox="1"/>
      </xdr:nvSpPr>
      <xdr:spPr>
        <a:xfrm>
          <a:off x="1143000" y="2695575"/>
          <a:ext cx="60960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bIns="36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200" b="1" i="0" u="none" strike="noStrike" kern="0" cap="none" spc="0" normalizeH="0" baseline="0" noProof="0">
              <a:ln>
                <a:noFill/>
              </a:ln>
              <a:solidFill>
                <a:srgbClr val="333399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I.D. Arreta komunitarioko zerbitzuen datuak: esku-hartze sozioedukatibo eta psikosozialeko programak (BFA)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200024</xdr:rowOff>
    </xdr:from>
    <xdr:to>
      <xdr:col>10</xdr:col>
      <xdr:colOff>9525</xdr:colOff>
      <xdr:row>10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1247774"/>
          <a:ext cx="6181725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2024.</a:t>
          </a: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447800" y="2905125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3</xdr:col>
      <xdr:colOff>0</xdr:colOff>
      <xdr:row>60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447800" y="106870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3</xdr:col>
      <xdr:colOff>0</xdr:colOff>
      <xdr:row>54</xdr:row>
      <xdr:rowOff>0</xdr:rowOff>
    </xdr:from>
    <xdr:to>
      <xdr:col>10</xdr:col>
      <xdr:colOff>0</xdr:colOff>
      <xdr:row>57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47800" y="9353550"/>
          <a:ext cx="57340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ctr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Zerbitzua 2024/10/01ean martxan jarri zen.</a:t>
          </a:r>
        </a:p>
      </xdr:txBody>
    </xdr:sp>
    <xdr:clientData/>
  </xdr:twoCellAnchor>
  <xdr:twoCellAnchor>
    <xdr:from>
      <xdr:col>2</xdr:col>
      <xdr:colOff>303609</xdr:colOff>
      <xdr:row>96</xdr:row>
      <xdr:rowOff>0</xdr:rowOff>
    </xdr:from>
    <xdr:to>
      <xdr:col>9</xdr:col>
      <xdr:colOff>523875</xdr:colOff>
      <xdr:row>97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446609" y="17192625"/>
          <a:ext cx="5516166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*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Bizkaiko udalerrietako mankomunitateak izaera sozialeko zerbitzugintzarako.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7" name="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4</xdr:col>
      <xdr:colOff>1450051</xdr:colOff>
      <xdr:row>4</xdr:row>
      <xdr:rowOff>0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11</xdr:col>
      <xdr:colOff>285750</xdr:colOff>
      <xdr:row>12</xdr:row>
      <xdr:rowOff>0</xdr:rowOff>
    </xdr:to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1143000" y="2102827"/>
          <a:ext cx="5964115" cy="19782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ZERIZAN zerbitzua. Artatutako pertsonak kasu motaren arabera (berria/aurrekoa). 2024.</a:t>
          </a:r>
        </a:p>
      </xdr:txBody>
    </xdr:sp>
    <xdr:clientData/>
  </xdr:twoCellAnchor>
  <xdr:twoCellAnchor>
    <xdr:from>
      <xdr:col>2</xdr:col>
      <xdr:colOff>0</xdr:colOff>
      <xdr:row>40</xdr:row>
      <xdr:rowOff>0</xdr:rowOff>
    </xdr:from>
    <xdr:to>
      <xdr:col>11</xdr:col>
      <xdr:colOff>304800</xdr:colOff>
      <xdr:row>41</xdr:row>
      <xdr:rowOff>0</xdr:rowOff>
    </xdr:to>
    <xdr:sp macro="" textlink="">
      <xdr:nvSpPr>
        <xdr:cNvPr id="5229" name="Text Box 13"/>
        <xdr:cNvSpPr txBox="1">
          <a:spLocks noChangeArrowheads="1"/>
        </xdr:cNvSpPr>
      </xdr:nvSpPr>
      <xdr:spPr bwMode="auto">
        <a:xfrm>
          <a:off x="1143000" y="7495442"/>
          <a:ext cx="5983165" cy="1905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ZERIZAN zerbitzua. Emakumeen kasu berriak. 2024. </a:t>
          </a:r>
        </a:p>
      </xdr:txBody>
    </xdr:sp>
    <xdr:clientData/>
  </xdr:twoCellAnchor>
  <xdr:twoCellAnchor>
    <xdr:from>
      <xdr:col>3</xdr:col>
      <xdr:colOff>142876</xdr:colOff>
      <xdr:row>13</xdr:row>
      <xdr:rowOff>19049</xdr:rowOff>
    </xdr:from>
    <xdr:to>
      <xdr:col>3</xdr:col>
      <xdr:colOff>1228726</xdr:colOff>
      <xdr:row>13</xdr:row>
      <xdr:rowOff>419100</xdr:rowOff>
    </xdr:to>
    <xdr:sp macro="" textlink="">
      <xdr:nvSpPr>
        <xdr:cNvPr id="5246" name="Text Box 45"/>
        <xdr:cNvSpPr txBox="1">
          <a:spLocks noChangeArrowheads="1"/>
        </xdr:cNvSpPr>
      </xdr:nvSpPr>
      <xdr:spPr bwMode="auto">
        <a:xfrm>
          <a:off x="1590676" y="2409824"/>
          <a:ext cx="1085850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ARTATUTAKO PERTSONAK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10</xdr:col>
      <xdr:colOff>542926</xdr:colOff>
      <xdr:row>29</xdr:row>
      <xdr:rowOff>180975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5372100"/>
          <a:ext cx="5648326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ZERIZAN zerbitzua. Artatutako emakumeak erasotzailearekiko harremanaren eta kasu motaren arabera. 2024.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6" name="5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0</xdr:row>
      <xdr:rowOff>195869</xdr:rowOff>
    </xdr:from>
    <xdr:to>
      <xdr:col>3</xdr:col>
      <xdr:colOff>1573875</xdr:colOff>
      <xdr:row>4</xdr:row>
      <xdr:rowOff>0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12</xdr:col>
      <xdr:colOff>1</xdr:colOff>
      <xdr:row>13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2331983"/>
          <a:ext cx="6082863" cy="1970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SUA zerbitzua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 Artatutako pertsonak kasu motaren arabera (berria/aurrekoa)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 2024.</a:t>
          </a:r>
        </a:p>
      </xdr:txBody>
    </xdr:sp>
    <xdr:clientData/>
  </xdr:twoCellAnchor>
  <xdr:twoCellAnchor>
    <xdr:from>
      <xdr:col>3</xdr:col>
      <xdr:colOff>142875</xdr:colOff>
      <xdr:row>14</xdr:row>
      <xdr:rowOff>19049</xdr:rowOff>
    </xdr:from>
    <xdr:to>
      <xdr:col>3</xdr:col>
      <xdr:colOff>1257300</xdr:colOff>
      <xdr:row>14</xdr:row>
      <xdr:rowOff>419100</xdr:rowOff>
    </xdr:to>
    <xdr:sp macro="" textlink="">
      <xdr:nvSpPr>
        <xdr:cNvPr id="7" name="Text Box 45"/>
        <xdr:cNvSpPr txBox="1">
          <a:spLocks noChangeArrowheads="1"/>
        </xdr:cNvSpPr>
      </xdr:nvSpPr>
      <xdr:spPr bwMode="auto">
        <a:xfrm>
          <a:off x="1590675" y="2438399"/>
          <a:ext cx="1114425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ARTATUTAKO PERTSONAK</a:t>
          </a:r>
        </a:p>
      </xdr:txBody>
    </xdr:sp>
    <xdr:clientData/>
  </xdr:twoCellAnchor>
  <xdr:twoCellAnchor>
    <xdr:from>
      <xdr:col>2</xdr:col>
      <xdr:colOff>0</xdr:colOff>
      <xdr:row>29</xdr:row>
      <xdr:rowOff>1</xdr:rowOff>
    </xdr:from>
    <xdr:to>
      <xdr:col>11</xdr:col>
      <xdr:colOff>0</xdr:colOff>
      <xdr:row>31</xdr:row>
      <xdr:rowOff>1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43000" y="5495926"/>
          <a:ext cx="5657850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SUA zerbitzua. Artatutako emakumeak erasotzailearekiko harremanaren eta kasu motaren arabera. 2024.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>
    <xdr:from>
      <xdr:col>2</xdr:col>
      <xdr:colOff>0</xdr:colOff>
      <xdr:row>42</xdr:row>
      <xdr:rowOff>0</xdr:rowOff>
    </xdr:from>
    <xdr:to>
      <xdr:col>11</xdr:col>
      <xdr:colOff>0</xdr:colOff>
      <xdr:row>43</xdr:row>
      <xdr:rowOff>0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1143000" y="7803931"/>
          <a:ext cx="5655879" cy="1970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BFAren SUA zerbitzua. Emakumeen kasu berriak. 2024. </a:t>
          </a:r>
        </a:p>
      </xdr:txBody>
    </xdr:sp>
    <xdr:clientData/>
  </xdr:twoCellAnchor>
  <xdr:twoCellAnchor>
    <xdr:from>
      <xdr:col>2</xdr:col>
      <xdr:colOff>0</xdr:colOff>
      <xdr:row>8</xdr:row>
      <xdr:rowOff>200024</xdr:rowOff>
    </xdr:from>
    <xdr:to>
      <xdr:col>12</xdr:col>
      <xdr:colOff>0</xdr:colOff>
      <xdr:row>11</xdr:row>
      <xdr:rowOff>133348</xdr:rowOff>
    </xdr:to>
    <xdr:sp macro="" textlink="">
      <xdr:nvSpPr>
        <xdr:cNvPr id="3" name="2 CuadroTexto"/>
        <xdr:cNvSpPr txBox="1"/>
      </xdr:nvSpPr>
      <xdr:spPr>
        <a:xfrm>
          <a:off x="1143000" y="1819274"/>
          <a:ext cx="5991225" cy="533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36000" rtlCol="0" anchor="t"/>
        <a:lstStyle/>
        <a:p>
          <a:pPr marL="0" indent="0"/>
          <a:r>
            <a:rPr lang="es-ES" sz="1000" b="1" u="sng">
              <a:solidFill>
                <a:srgbClr val="333399"/>
              </a:solidFill>
              <a:latin typeface="Arial" pitchFamily="34" charset="0"/>
              <a:ea typeface="+mn-ea"/>
              <a:cs typeface="Arial" pitchFamily="34" charset="0"/>
            </a:rPr>
            <a:t>I.D.2. Babesgabetasun larrian dauden eta indarkeria matxistaren biktima diren emakumeen familia- edo</a:t>
          </a:r>
          <a:r>
            <a:rPr lang="es-ES" sz="1000" b="1" u="sng" baseline="0">
              <a:solidFill>
                <a:srgbClr val="333399"/>
              </a:solidFill>
              <a:latin typeface="Arial" pitchFamily="34" charset="0"/>
              <a:ea typeface="+mn-ea"/>
              <a:cs typeface="Arial" pitchFamily="34" charset="0"/>
            </a:rPr>
            <a:t> bizikidetza-unitateei arreta emateko, gizarte- eta hezkuntza-arloan esku-hartzeko eta esku-hartze psikosozialerako "</a:t>
          </a:r>
          <a:r>
            <a:rPr lang="es-ES" sz="1000" b="1" u="sng">
              <a:solidFill>
                <a:srgbClr val="333399"/>
              </a:solidFill>
              <a:latin typeface="Arial" pitchFamily="34" charset="0"/>
              <a:ea typeface="+mn-ea"/>
              <a:cs typeface="Arial" pitchFamily="34" charset="0"/>
            </a:rPr>
            <a:t>SUA"</a:t>
          </a:r>
          <a:r>
            <a:rPr lang="es-ES" sz="1000" b="1" u="sng" baseline="0">
              <a:solidFill>
                <a:srgbClr val="333399"/>
              </a:solidFill>
              <a:latin typeface="Arial" pitchFamily="34" charset="0"/>
              <a:ea typeface="+mn-ea"/>
              <a:cs typeface="Arial" pitchFamily="34" charset="0"/>
            </a:rPr>
            <a:t> zerbitzua</a:t>
          </a:r>
          <a:endParaRPr lang="es-ES" sz="1000" b="1" u="sng">
            <a:solidFill>
              <a:srgbClr val="333399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0" name="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0</xdr:row>
      <xdr:rowOff>195869</xdr:rowOff>
    </xdr:from>
    <xdr:to>
      <xdr:col>3</xdr:col>
      <xdr:colOff>1573875</xdr:colOff>
      <xdr:row>4</xdr:row>
      <xdr:rowOff>0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11</xdr:col>
      <xdr:colOff>323850</xdr:colOff>
      <xdr:row>13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1819275"/>
          <a:ext cx="59531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40</xdr:row>
      <xdr:rowOff>0</xdr:rowOff>
    </xdr:from>
    <xdr:to>
      <xdr:col>11</xdr:col>
      <xdr:colOff>0</xdr:colOff>
      <xdr:row>41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43000" y="7534275"/>
          <a:ext cx="56673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BFAren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BEREGAIN zerbitzua.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Emakumeen kasu berriak. 2024. </a:t>
          </a: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2105025"/>
          <a:ext cx="62388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BEREGAIN zerbitzua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 Artatutako pertsonak kasu motaren arabera (berria/aurrekoa). 2024.</a:t>
          </a:r>
        </a:p>
      </xdr:txBody>
    </xdr:sp>
    <xdr:clientData/>
  </xdr:twoCellAnchor>
  <xdr:twoCellAnchor>
    <xdr:from>
      <xdr:col>3</xdr:col>
      <xdr:colOff>47625</xdr:colOff>
      <xdr:row>14</xdr:row>
      <xdr:rowOff>0</xdr:rowOff>
    </xdr:from>
    <xdr:to>
      <xdr:col>3</xdr:col>
      <xdr:colOff>1162050</xdr:colOff>
      <xdr:row>15</xdr:row>
      <xdr:rowOff>0</xdr:rowOff>
    </xdr:to>
    <xdr:sp macro="" textlink="">
      <xdr:nvSpPr>
        <xdr:cNvPr id="9" name="Text Box 45"/>
        <xdr:cNvSpPr txBox="1">
          <a:spLocks noChangeArrowheads="1"/>
        </xdr:cNvSpPr>
      </xdr:nvSpPr>
      <xdr:spPr bwMode="auto">
        <a:xfrm>
          <a:off x="1495425" y="2581275"/>
          <a:ext cx="1114425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ARTATUTAKO PERTSONAK</a:t>
          </a:r>
        </a:p>
      </xdr:txBody>
    </xdr:sp>
    <xdr:clientData/>
  </xdr:twoCellAnchor>
  <xdr:twoCellAnchor>
    <xdr:from>
      <xdr:col>2</xdr:col>
      <xdr:colOff>0</xdr:colOff>
      <xdr:row>27</xdr:row>
      <xdr:rowOff>1</xdr:rowOff>
    </xdr:from>
    <xdr:to>
      <xdr:col>11</xdr:col>
      <xdr:colOff>1</xdr:colOff>
      <xdr:row>29</xdr:row>
      <xdr:rowOff>1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143000" y="5019676"/>
          <a:ext cx="5667376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BEREGAIN zerbitzua. Artatutako emakumeak erasotzailearekiko harremanaren eta kasu motaren arabera. 2024.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8" name="7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3</xdr:col>
      <xdr:colOff>1573876</xdr:colOff>
      <xdr:row>4</xdr:row>
      <xdr:rowOff>0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26</xdr:row>
      <xdr:rowOff>0</xdr:rowOff>
    </xdr:from>
    <xdr:to>
      <xdr:col>11</xdr:col>
      <xdr:colOff>0</xdr:colOff>
      <xdr:row>28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43000" y="4686300"/>
          <a:ext cx="56673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babesgabetasun egoeran dauden eta indarkeria matxistaren biktima direnentzako arreta espezializatua emateko zerbitzua. Emakumeen kasu berriak. 2024.</a:t>
          </a:r>
        </a:p>
      </xdr:txBody>
    </xdr:sp>
    <xdr:clientData/>
  </xdr:twoCellAnchor>
  <xdr:twoCellAnchor>
    <xdr:from>
      <xdr:col>1</xdr:col>
      <xdr:colOff>380999</xdr:colOff>
      <xdr:row>12</xdr:row>
      <xdr:rowOff>2</xdr:rowOff>
    </xdr:from>
    <xdr:to>
      <xdr:col>10</xdr:col>
      <xdr:colOff>571499</xdr:colOff>
      <xdr:row>15</xdr:row>
      <xdr:rowOff>1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42999" y="2305052"/>
          <a:ext cx="5667375" cy="6000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babesgabetasun egoeran dauden eta indarkeria matxistaren biktima direnentzako arreta espezializatua emateko zerbitzua. Artatutako emakumeak erasotzailearekiko harremanaren eta kasu motaren arabera. 2024.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4" name="3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4</xdr:col>
      <xdr:colOff>154651</xdr:colOff>
      <xdr:row>4</xdr:row>
      <xdr:rowOff>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2" name="1 CuadroTexto"/>
        <xdr:cNvSpPr txBox="1"/>
      </xdr:nvSpPr>
      <xdr:spPr>
        <a:xfrm>
          <a:off x="1143000" y="2019300"/>
          <a:ext cx="6086475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000" b="1" u="sng">
              <a:solidFill>
                <a:srgbClr val="333399"/>
              </a:solidFill>
              <a:latin typeface="Arial" pitchFamily="34" charset="0"/>
              <a:cs typeface="Arial" pitchFamily="34" charset="0"/>
            </a:rPr>
            <a:t>I.D.4</a:t>
          </a:r>
          <a:r>
            <a:rPr lang="es-ES" sz="1100" b="1" u="sng">
              <a:solidFill>
                <a:srgbClr val="333399"/>
              </a:solidFill>
            </a:rPr>
            <a:t>. Babesgabetasun egoeran dauden eta indarkeria matxistaren biktima direnentzako arreta espezializatua emateko zerbitzuaren datuak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11</xdr:row>
      <xdr:rowOff>0</xdr:rowOff>
    </xdr:from>
    <xdr:to>
      <xdr:col>11</xdr:col>
      <xdr:colOff>390524</xdr:colOff>
      <xdr:row>12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2999" y="2105025"/>
          <a:ext cx="60102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HAZIAK zerbitzua. Artatutako pertsonak kasu motaren arabera (berria/aurrekoa). 2024.</a:t>
          </a:r>
        </a:p>
      </xdr:txBody>
    </xdr:sp>
    <xdr:clientData/>
  </xdr:twoCellAnchor>
  <xdr:twoCellAnchor>
    <xdr:from>
      <xdr:col>2</xdr:col>
      <xdr:colOff>0</xdr:colOff>
      <xdr:row>40</xdr:row>
      <xdr:rowOff>0</xdr:rowOff>
    </xdr:from>
    <xdr:to>
      <xdr:col>11</xdr:col>
      <xdr:colOff>304800</xdr:colOff>
      <xdr:row>41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43000" y="8001000"/>
          <a:ext cx="59817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BFAren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HAZIAK zerbitzua.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Emakumeen kasu berriak. 2024. </a:t>
          </a:r>
        </a:p>
      </xdr:txBody>
    </xdr:sp>
    <xdr:clientData/>
  </xdr:twoCellAnchor>
  <xdr:twoCellAnchor>
    <xdr:from>
      <xdr:col>3</xdr:col>
      <xdr:colOff>142875</xdr:colOff>
      <xdr:row>13</xdr:row>
      <xdr:rowOff>19049</xdr:rowOff>
    </xdr:from>
    <xdr:to>
      <xdr:col>3</xdr:col>
      <xdr:colOff>1257300</xdr:colOff>
      <xdr:row>13</xdr:row>
      <xdr:rowOff>419100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1590675" y="2409824"/>
          <a:ext cx="1114425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ARTATUTAKO PERTSONAK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10</xdr:col>
      <xdr:colOff>95250</xdr:colOff>
      <xdr:row>29</xdr:row>
      <xdr:rowOff>180975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5562600"/>
          <a:ext cx="5324475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HAZIAK zerbitzua. Artatutako emakumeak erasotzailearekiko harremanaren eta kasu motaren arabera. 2024.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6" name="5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0</xdr:row>
      <xdr:rowOff>195869</xdr:rowOff>
    </xdr:from>
    <xdr:to>
      <xdr:col>3</xdr:col>
      <xdr:colOff>1573875</xdr:colOff>
      <xdr:row>4</xdr:row>
      <xdr:rowOff>0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24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43000" y="7639050"/>
          <a:ext cx="56673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BFAren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MADARIAGA zerbitzua.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Emakumeen kasu berriak. 2024. </a:t>
          </a:r>
        </a:p>
      </xdr:txBody>
    </xdr:sp>
    <xdr:clientData/>
  </xdr:twoCellAnchor>
  <xdr:twoCellAnchor>
    <xdr:from>
      <xdr:col>2</xdr:col>
      <xdr:colOff>0</xdr:colOff>
      <xdr:row>11</xdr:row>
      <xdr:rowOff>1</xdr:rowOff>
    </xdr:from>
    <xdr:to>
      <xdr:col>11</xdr:col>
      <xdr:colOff>1</xdr:colOff>
      <xdr:row>13</xdr:row>
      <xdr:rowOff>1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43000" y="5124451"/>
          <a:ext cx="5667376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MADARIAGA zerbitzua. Artatutako emakumeak erasotzailearekiko harremanaren eta kasu motaren arabera. 2024.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4" name="3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4</xdr:col>
      <xdr:colOff>154651</xdr:colOff>
      <xdr:row>4</xdr:row>
      <xdr:rowOff>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25</xdr:row>
      <xdr:rowOff>0</xdr:rowOff>
    </xdr:from>
    <xdr:to>
      <xdr:col>11</xdr:col>
      <xdr:colOff>304800</xdr:colOff>
      <xdr:row>26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43000" y="8001000"/>
          <a:ext cx="59817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BFAren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EKIN zerbitzua.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Emakumeen kasu berriak. 2024.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10</xdr:col>
      <xdr:colOff>542926</xdr:colOff>
      <xdr:row>14</xdr:row>
      <xdr:rowOff>180975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5629275"/>
          <a:ext cx="5648326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EKIN zerbitzua. Artatutako emakumeak erasotzailearekiko harremanaren eta kasu motaren arabera. 2024.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4" name="3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0</xdr:row>
      <xdr:rowOff>195869</xdr:rowOff>
    </xdr:from>
    <xdr:to>
      <xdr:col>4</xdr:col>
      <xdr:colOff>68925</xdr:colOff>
      <xdr:row>4</xdr:row>
      <xdr:rowOff>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11</xdr:col>
      <xdr:colOff>304800</xdr:colOff>
      <xdr:row>28</xdr:row>
      <xdr:rowOff>0</xdr:rowOff>
    </xdr:to>
    <xdr:sp macro="" textlink="">
      <xdr:nvSpPr>
        <xdr:cNvPr id="2" name="Text Box 13"/>
        <xdr:cNvSpPr txBox="1">
          <a:spLocks noChangeArrowheads="1"/>
        </xdr:cNvSpPr>
      </xdr:nvSpPr>
      <xdr:spPr bwMode="auto">
        <a:xfrm>
          <a:off x="1143000" y="5076825"/>
          <a:ext cx="59817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BFAren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BEGIRA zerbitzua.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Emakumeen kasu berriak. 2024.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10</xdr:col>
      <xdr:colOff>542926</xdr:colOff>
      <xdr:row>16</xdr:row>
      <xdr:rowOff>180975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143000" y="2705100"/>
          <a:ext cx="5648326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BEGIRA zerbitzua. Artatutako emakumeak erasotzailearekiko harremanaren eta kasu motaren arabera. 2024.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4" name="3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0</xdr:row>
      <xdr:rowOff>195869</xdr:rowOff>
    </xdr:from>
    <xdr:to>
      <xdr:col>4</xdr:col>
      <xdr:colOff>68925</xdr:colOff>
      <xdr:row>4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195869"/>
          <a:ext cx="1878676" cy="461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79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9" customWidth="1"/>
    <col min="2" max="2" width="5.7109375" style="19" customWidth="1"/>
    <col min="3" max="4" width="6.7109375" style="19" customWidth="1"/>
    <col min="5" max="5" width="5.85546875" style="19" customWidth="1"/>
    <col min="6" max="6" width="67.7109375" style="19" customWidth="1"/>
    <col min="7" max="7" width="4.42578125" style="19" customWidth="1"/>
    <col min="8" max="8" width="9.140625" style="281" customWidth="1"/>
    <col min="9" max="13" width="9.140625" style="19" customWidth="1"/>
    <col min="14" max="14" width="8.7109375" style="19" customWidth="1"/>
    <col min="15" max="16384" width="9.140625" style="19"/>
  </cols>
  <sheetData>
    <row r="1" spans="2:14" ht="15.95" customHeight="1" x14ac:dyDescent="0.2">
      <c r="B1" s="18"/>
      <c r="C1" s="18"/>
      <c r="D1" s="18"/>
      <c r="E1" s="18"/>
      <c r="F1" s="18"/>
      <c r="G1" s="18"/>
      <c r="H1" s="20"/>
      <c r="I1" s="18"/>
      <c r="J1" s="18"/>
      <c r="K1" s="18"/>
      <c r="L1" s="18"/>
      <c r="M1" s="18"/>
      <c r="N1" s="18"/>
    </row>
    <row r="2" spans="2:14" ht="12" customHeight="1" x14ac:dyDescent="0.2">
      <c r="B2" s="18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2:14" ht="12" customHeight="1" x14ac:dyDescent="0.2">
      <c r="B3" s="1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2:14" ht="12" customHeight="1" x14ac:dyDescent="0.2">
      <c r="B4" s="1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8"/>
    </row>
    <row r="5" spans="2:14" ht="24" customHeight="1" x14ac:dyDescent="0.2"/>
    <row r="6" spans="2:14" ht="18" customHeight="1" x14ac:dyDescent="0.2">
      <c r="C6" s="21" t="s">
        <v>73</v>
      </c>
    </row>
    <row r="7" spans="2:14" ht="15.75" customHeight="1" x14ac:dyDescent="0.2">
      <c r="D7" s="578" t="s">
        <v>74</v>
      </c>
      <c r="E7" s="578"/>
      <c r="F7" s="579"/>
      <c r="K7" s="22"/>
    </row>
    <row r="8" spans="2:14" ht="66.75" customHeight="1" x14ac:dyDescent="0.2">
      <c r="E8" s="580" t="s">
        <v>234</v>
      </c>
      <c r="F8" s="580"/>
    </row>
    <row r="9" spans="2:14" ht="15.95" customHeight="1" x14ac:dyDescent="0.2"/>
    <row r="10" spans="2:14" ht="18" customHeight="1" x14ac:dyDescent="0.2">
      <c r="C10" s="21" t="s">
        <v>75</v>
      </c>
      <c r="D10" s="2"/>
      <c r="E10" s="2"/>
      <c r="F10" s="2"/>
      <c r="G10" s="2"/>
      <c r="H10" s="60"/>
    </row>
    <row r="11" spans="2:14" ht="18" customHeight="1" x14ac:dyDescent="0.2">
      <c r="D11" s="2"/>
      <c r="E11" s="2"/>
      <c r="F11" s="2"/>
      <c r="G11" s="2"/>
      <c r="H11" s="60"/>
    </row>
    <row r="12" spans="2:14" ht="15.75" customHeight="1" x14ac:dyDescent="0.2">
      <c r="C12" s="22"/>
      <c r="D12" s="2"/>
      <c r="E12" s="2"/>
      <c r="F12" s="2"/>
      <c r="G12" s="2"/>
      <c r="H12" s="60"/>
    </row>
    <row r="13" spans="2:14" ht="15.75" customHeight="1" x14ac:dyDescent="0.2">
      <c r="C13" s="22"/>
      <c r="D13" s="2"/>
      <c r="E13" s="2"/>
      <c r="F13" s="2"/>
      <c r="G13" s="2"/>
      <c r="H13" s="60"/>
    </row>
    <row r="14" spans="2:14" ht="48" customHeight="1" x14ac:dyDescent="0.2">
      <c r="C14" s="2"/>
      <c r="D14" s="574" t="s">
        <v>86</v>
      </c>
      <c r="E14" s="574"/>
      <c r="F14" s="575"/>
      <c r="G14" s="23"/>
      <c r="H14" s="282"/>
      <c r="I14" s="23"/>
      <c r="J14" s="23"/>
      <c r="K14" s="23"/>
      <c r="L14" s="23"/>
      <c r="M14" s="23"/>
      <c r="N14" s="23"/>
    </row>
    <row r="15" spans="2:14" ht="31.5" customHeight="1" x14ac:dyDescent="0.2">
      <c r="C15" s="2"/>
      <c r="D15" s="2"/>
      <c r="E15" s="576" t="s">
        <v>93</v>
      </c>
      <c r="F15" s="576"/>
      <c r="G15" s="2"/>
      <c r="H15" s="60"/>
    </row>
    <row r="16" spans="2:14" ht="31.5" customHeight="1" x14ac:dyDescent="0.2">
      <c r="C16" s="2"/>
      <c r="D16" s="2"/>
      <c r="E16" s="576" t="s">
        <v>92</v>
      </c>
      <c r="F16" s="576"/>
      <c r="G16" s="2"/>
      <c r="H16" s="60"/>
    </row>
    <row r="17" spans="3:14" ht="15.75" customHeight="1" x14ac:dyDescent="0.2">
      <c r="C17" s="2"/>
      <c r="D17" s="2"/>
      <c r="E17" s="577" t="s">
        <v>91</v>
      </c>
      <c r="F17" s="577"/>
      <c r="G17" s="2"/>
      <c r="H17" s="60"/>
    </row>
    <row r="18" spans="3:14" ht="15.75" customHeight="1" x14ac:dyDescent="0.2">
      <c r="C18" s="2"/>
      <c r="D18" s="2"/>
      <c r="E18" s="368"/>
      <c r="F18" s="93" t="s">
        <v>76</v>
      </c>
      <c r="G18" s="2"/>
      <c r="H18" s="60"/>
    </row>
    <row r="19" spans="3:14" ht="15.75" customHeight="1" x14ac:dyDescent="0.2">
      <c r="C19" s="2"/>
      <c r="D19" s="2"/>
      <c r="E19" s="368"/>
      <c r="F19" s="93" t="s">
        <v>77</v>
      </c>
      <c r="G19" s="2"/>
      <c r="H19" s="60"/>
    </row>
    <row r="20" spans="3:14" ht="15.75" customHeight="1" x14ac:dyDescent="0.2">
      <c r="C20" s="2"/>
      <c r="D20" s="2"/>
      <c r="E20" s="368"/>
      <c r="F20" s="93" t="s">
        <v>78</v>
      </c>
      <c r="G20" s="2"/>
      <c r="H20" s="60"/>
    </row>
    <row r="21" spans="3:14" ht="15.75" customHeight="1" x14ac:dyDescent="0.2">
      <c r="C21" s="2"/>
      <c r="D21" s="2"/>
      <c r="E21" s="368"/>
      <c r="F21" s="93" t="s">
        <v>79</v>
      </c>
      <c r="G21" s="2"/>
      <c r="H21" s="60"/>
    </row>
    <row r="22" spans="3:14" ht="15.75" customHeight="1" x14ac:dyDescent="0.2">
      <c r="C22" s="2"/>
      <c r="D22" s="2"/>
      <c r="E22" s="368"/>
      <c r="F22" s="93" t="s">
        <v>80</v>
      </c>
      <c r="G22" s="2"/>
      <c r="H22" s="60"/>
    </row>
    <row r="23" spans="3:14" ht="15.75" customHeight="1" x14ac:dyDescent="0.2">
      <c r="F23" s="93" t="s">
        <v>81</v>
      </c>
      <c r="K23" s="577"/>
      <c r="L23" s="577"/>
      <c r="M23" s="19" t="s">
        <v>68</v>
      </c>
    </row>
    <row r="24" spans="3:14" ht="15.75" customHeight="1" x14ac:dyDescent="0.2">
      <c r="F24" s="93" t="s">
        <v>82</v>
      </c>
      <c r="K24" s="172"/>
      <c r="L24" s="172"/>
    </row>
    <row r="25" spans="3:14" ht="15.75" customHeight="1" x14ac:dyDescent="0.2">
      <c r="F25" s="93" t="s">
        <v>240</v>
      </c>
      <c r="K25" s="172"/>
      <c r="L25" s="172"/>
    </row>
    <row r="26" spans="3:14" ht="15.75" customHeight="1" x14ac:dyDescent="0.2">
      <c r="E26" s="24"/>
      <c r="F26" s="24"/>
    </row>
    <row r="27" spans="3:14" ht="48" customHeight="1" x14ac:dyDescent="0.2">
      <c r="C27" s="2"/>
      <c r="D27" s="574" t="s">
        <v>87</v>
      </c>
      <c r="E27" s="574"/>
      <c r="F27" s="575"/>
      <c r="G27" s="23"/>
      <c r="H27" s="282"/>
      <c r="I27" s="23"/>
      <c r="J27" s="23"/>
      <c r="K27" s="23"/>
      <c r="L27" s="23"/>
      <c r="M27" s="23"/>
      <c r="N27" s="23"/>
    </row>
    <row r="28" spans="3:14" ht="32.1" customHeight="1" x14ac:dyDescent="0.2">
      <c r="D28" s="2"/>
      <c r="E28" s="576" t="s">
        <v>90</v>
      </c>
      <c r="F28" s="576"/>
    </row>
    <row r="29" spans="3:14" ht="32.1" customHeight="1" x14ac:dyDescent="0.2">
      <c r="D29" s="2"/>
      <c r="E29" s="576" t="s">
        <v>89</v>
      </c>
      <c r="F29" s="576"/>
    </row>
    <row r="30" spans="3:14" ht="15.75" customHeight="1" x14ac:dyDescent="0.2">
      <c r="D30" s="2"/>
      <c r="E30" s="577" t="s">
        <v>88</v>
      </c>
      <c r="F30" s="577"/>
    </row>
    <row r="31" spans="3:14" ht="15.75" customHeight="1" x14ac:dyDescent="0.2">
      <c r="D31" s="2"/>
      <c r="E31" s="368"/>
      <c r="F31" s="93" t="s">
        <v>76</v>
      </c>
    </row>
    <row r="32" spans="3:14" ht="15.75" customHeight="1" x14ac:dyDescent="0.2">
      <c r="D32" s="2"/>
      <c r="E32" s="368"/>
      <c r="F32" s="93" t="s">
        <v>77</v>
      </c>
    </row>
    <row r="33" spans="3:14" ht="15.75" customHeight="1" x14ac:dyDescent="0.2">
      <c r="D33" s="2"/>
      <c r="E33" s="368"/>
      <c r="F33" s="93" t="s">
        <v>78</v>
      </c>
    </row>
    <row r="34" spans="3:14" ht="15.75" customHeight="1" x14ac:dyDescent="0.2">
      <c r="D34" s="2"/>
      <c r="E34" s="368"/>
      <c r="F34" s="93" t="s">
        <v>79</v>
      </c>
    </row>
    <row r="35" spans="3:14" ht="15.75" customHeight="1" x14ac:dyDescent="0.2">
      <c r="D35" s="2"/>
      <c r="E35" s="368"/>
      <c r="F35" s="93" t="s">
        <v>80</v>
      </c>
    </row>
    <row r="36" spans="3:14" ht="15.75" customHeight="1" x14ac:dyDescent="0.2">
      <c r="F36" s="93" t="s">
        <v>81</v>
      </c>
    </row>
    <row r="37" spans="3:14" ht="15.75" customHeight="1" x14ac:dyDescent="0.2">
      <c r="F37" s="93" t="s">
        <v>82</v>
      </c>
    </row>
    <row r="38" spans="3:14" ht="15.75" customHeight="1" x14ac:dyDescent="0.2">
      <c r="F38" s="93" t="s">
        <v>240</v>
      </c>
    </row>
    <row r="39" spans="3:14" ht="15.75" customHeight="1" x14ac:dyDescent="0.2">
      <c r="F39" s="92"/>
    </row>
    <row r="40" spans="3:14" ht="31.5" customHeight="1" x14ac:dyDescent="0.2">
      <c r="C40" s="2"/>
      <c r="D40" s="574" t="s">
        <v>94</v>
      </c>
      <c r="E40" s="574"/>
      <c r="F40" s="575"/>
      <c r="G40" s="23"/>
      <c r="H40" s="282"/>
      <c r="I40" s="23"/>
      <c r="J40" s="23"/>
      <c r="K40" s="23"/>
      <c r="L40" s="23"/>
      <c r="M40" s="23"/>
      <c r="N40" s="23"/>
    </row>
    <row r="41" spans="3:14" ht="32.1" customHeight="1" x14ac:dyDescent="0.2">
      <c r="D41" s="2"/>
      <c r="E41" s="576" t="s">
        <v>236</v>
      </c>
      <c r="F41" s="576"/>
    </row>
    <row r="42" spans="3:14" ht="32.1" customHeight="1" x14ac:dyDescent="0.2">
      <c r="D42" s="2"/>
      <c r="E42" s="576" t="s">
        <v>237</v>
      </c>
      <c r="F42" s="576"/>
    </row>
    <row r="43" spans="3:14" ht="15.75" customHeight="1" x14ac:dyDescent="0.2">
      <c r="D43" s="2"/>
      <c r="E43" s="577" t="s">
        <v>238</v>
      </c>
      <c r="F43" s="577"/>
    </row>
    <row r="44" spans="3:14" ht="15.75" customHeight="1" x14ac:dyDescent="0.2">
      <c r="D44" s="2"/>
      <c r="E44" s="368"/>
      <c r="F44" s="93" t="s">
        <v>76</v>
      </c>
    </row>
    <row r="45" spans="3:14" ht="15.75" customHeight="1" x14ac:dyDescent="0.2">
      <c r="D45" s="2"/>
      <c r="E45" s="368"/>
      <c r="F45" s="93" t="s">
        <v>77</v>
      </c>
    </row>
    <row r="46" spans="3:14" ht="15.75" customHeight="1" x14ac:dyDescent="0.2">
      <c r="D46" s="2"/>
      <c r="E46" s="368"/>
      <c r="F46" s="93" t="s">
        <v>78</v>
      </c>
      <c r="N46" s="311"/>
    </row>
    <row r="47" spans="3:14" ht="15.75" customHeight="1" x14ac:dyDescent="0.2">
      <c r="D47" s="2"/>
      <c r="E47" s="368"/>
      <c r="F47" s="93" t="s">
        <v>79</v>
      </c>
    </row>
    <row r="48" spans="3:14" ht="15.75" customHeight="1" x14ac:dyDescent="0.2">
      <c r="D48" s="2"/>
      <c r="E48" s="368"/>
      <c r="F48" s="93" t="s">
        <v>80</v>
      </c>
    </row>
    <row r="49" spans="3:14" ht="15.75" customHeight="1" x14ac:dyDescent="0.2">
      <c r="F49" s="93" t="s">
        <v>81</v>
      </c>
    </row>
    <row r="50" spans="3:14" ht="15.75" customHeight="1" x14ac:dyDescent="0.2">
      <c r="F50" s="93" t="s">
        <v>82</v>
      </c>
    </row>
    <row r="51" spans="3:14" ht="15.75" customHeight="1" x14ac:dyDescent="0.2">
      <c r="F51" s="93" t="s">
        <v>240</v>
      </c>
    </row>
    <row r="52" spans="3:14" ht="15.75" customHeight="1" x14ac:dyDescent="0.2">
      <c r="F52" s="92"/>
    </row>
    <row r="53" spans="3:14" ht="31.5" customHeight="1" x14ac:dyDescent="0.2">
      <c r="C53" s="2"/>
      <c r="D53" s="574" t="s">
        <v>83</v>
      </c>
      <c r="E53" s="574"/>
      <c r="F53" s="575"/>
      <c r="G53" s="23"/>
      <c r="H53" s="282"/>
      <c r="I53" s="23"/>
      <c r="J53" s="23"/>
      <c r="K53" s="23"/>
      <c r="L53" s="23"/>
      <c r="M53" s="23"/>
      <c r="N53" s="23"/>
    </row>
    <row r="54" spans="3:14" ht="48" customHeight="1" x14ac:dyDescent="0.2">
      <c r="D54" s="2"/>
      <c r="E54" s="576" t="s">
        <v>84</v>
      </c>
      <c r="F54" s="576"/>
    </row>
    <row r="55" spans="3:14" ht="31.5" customHeight="1" x14ac:dyDescent="0.2">
      <c r="D55" s="2"/>
      <c r="E55" s="576" t="s">
        <v>85</v>
      </c>
      <c r="F55" s="576"/>
    </row>
    <row r="56" spans="3:14" ht="15.75" customHeight="1" x14ac:dyDescent="0.2">
      <c r="D56" s="2"/>
      <c r="E56" s="309"/>
      <c r="F56" s="93" t="s">
        <v>100</v>
      </c>
    </row>
    <row r="57" spans="3:14" ht="15.75" customHeight="1" x14ac:dyDescent="0.2">
      <c r="D57" s="2"/>
      <c r="E57" s="309"/>
      <c r="F57" s="93" t="s">
        <v>101</v>
      </c>
    </row>
    <row r="58" spans="3:14" ht="15.75" customHeight="1" x14ac:dyDescent="0.2">
      <c r="D58" s="2"/>
      <c r="E58" s="309"/>
      <c r="F58" s="93" t="s">
        <v>102</v>
      </c>
    </row>
    <row r="59" spans="3:14" ht="15.75" customHeight="1" x14ac:dyDescent="0.2">
      <c r="D59" s="2"/>
      <c r="E59" s="309"/>
      <c r="F59" s="93" t="s">
        <v>103</v>
      </c>
    </row>
    <row r="60" spans="3:14" ht="15.75" customHeight="1" x14ac:dyDescent="0.2">
      <c r="D60" s="2"/>
      <c r="E60" s="309"/>
      <c r="F60" s="93" t="s">
        <v>104</v>
      </c>
    </row>
    <row r="61" spans="3:14" ht="15.75" customHeight="1" x14ac:dyDescent="0.2">
      <c r="F61" s="93" t="s">
        <v>105</v>
      </c>
    </row>
    <row r="62" spans="3:14" ht="15.75" customHeight="1" x14ac:dyDescent="0.2">
      <c r="F62" s="93" t="s">
        <v>106</v>
      </c>
    </row>
    <row r="63" spans="3:14" ht="15.75" customHeight="1" x14ac:dyDescent="0.2">
      <c r="F63" s="93" t="s">
        <v>241</v>
      </c>
    </row>
    <row r="64" spans="3:14" ht="15.75" customHeight="1" x14ac:dyDescent="0.2"/>
    <row r="65" spans="3:14" ht="31.5" customHeight="1" x14ac:dyDescent="0.2">
      <c r="C65" s="2"/>
      <c r="D65" s="574" t="s">
        <v>95</v>
      </c>
      <c r="E65" s="574"/>
      <c r="F65" s="575"/>
      <c r="G65" s="23"/>
      <c r="H65" s="282"/>
      <c r="I65" s="23"/>
      <c r="J65" s="23"/>
      <c r="K65" s="23"/>
      <c r="L65" s="23"/>
      <c r="M65" s="23"/>
      <c r="N65" s="23"/>
    </row>
    <row r="66" spans="3:14" ht="31.5" customHeight="1" x14ac:dyDescent="0.2">
      <c r="D66" s="2"/>
      <c r="E66" s="576" t="s">
        <v>97</v>
      </c>
      <c r="F66" s="576"/>
    </row>
    <row r="67" spans="3:14" ht="15.75" customHeight="1" x14ac:dyDescent="0.2">
      <c r="D67" s="2"/>
      <c r="E67" s="577" t="s">
        <v>96</v>
      </c>
      <c r="F67" s="577"/>
    </row>
    <row r="68" spans="3:14" ht="15.75" customHeight="1" x14ac:dyDescent="0.2">
      <c r="D68" s="2"/>
      <c r="E68" s="320"/>
      <c r="F68" s="93" t="s">
        <v>100</v>
      </c>
    </row>
    <row r="69" spans="3:14" ht="15.75" customHeight="1" x14ac:dyDescent="0.2">
      <c r="D69" s="2"/>
      <c r="E69" s="320"/>
      <c r="F69" s="93" t="s">
        <v>101</v>
      </c>
    </row>
    <row r="70" spans="3:14" ht="15.75" customHeight="1" x14ac:dyDescent="0.2">
      <c r="D70" s="2"/>
      <c r="E70" s="320"/>
      <c r="F70" s="93" t="s">
        <v>102</v>
      </c>
    </row>
    <row r="71" spans="3:14" ht="15.75" customHeight="1" x14ac:dyDescent="0.2">
      <c r="D71" s="2"/>
      <c r="E71" s="320"/>
      <c r="F71" s="93" t="s">
        <v>103</v>
      </c>
    </row>
    <row r="72" spans="3:14" ht="15.75" customHeight="1" x14ac:dyDescent="0.2">
      <c r="D72" s="2"/>
      <c r="E72" s="320"/>
      <c r="F72" s="93" t="s">
        <v>104</v>
      </c>
    </row>
    <row r="73" spans="3:14" ht="15.75" customHeight="1" x14ac:dyDescent="0.2">
      <c r="F73" s="93" t="s">
        <v>105</v>
      </c>
    </row>
    <row r="74" spans="3:14" ht="15.75" customHeight="1" x14ac:dyDescent="0.2">
      <c r="F74" s="93" t="s">
        <v>106</v>
      </c>
    </row>
    <row r="75" spans="3:14" ht="15.75" customHeight="1" x14ac:dyDescent="0.2">
      <c r="F75" s="93" t="s">
        <v>241</v>
      </c>
    </row>
    <row r="76" spans="3:14" ht="15.75" customHeight="1" x14ac:dyDescent="0.2"/>
    <row r="77" spans="3:14" ht="18" customHeight="1" x14ac:dyDescent="0.2">
      <c r="C77" s="2"/>
      <c r="D77" s="574" t="s">
        <v>239</v>
      </c>
      <c r="E77" s="574"/>
      <c r="F77" s="575"/>
      <c r="G77" s="23"/>
      <c r="H77" s="282"/>
      <c r="I77" s="23"/>
      <c r="J77" s="23"/>
      <c r="K77" s="23"/>
      <c r="L77" s="23"/>
      <c r="M77" s="23"/>
      <c r="N77" s="23"/>
    </row>
    <row r="78" spans="3:14" ht="30.75" customHeight="1" x14ac:dyDescent="0.2">
      <c r="D78" s="2"/>
      <c r="E78" s="576" t="s">
        <v>98</v>
      </c>
      <c r="F78" s="576"/>
    </row>
    <row r="79" spans="3:14" ht="15.75" customHeight="1" x14ac:dyDescent="0.2">
      <c r="D79" s="2"/>
      <c r="E79" s="577" t="s">
        <v>99</v>
      </c>
      <c r="F79" s="577"/>
    </row>
    <row r="80" spans="3:14" ht="15.75" customHeight="1" x14ac:dyDescent="0.2">
      <c r="D80" s="2"/>
      <c r="E80" s="320"/>
      <c r="F80" s="93" t="s">
        <v>100</v>
      </c>
    </row>
    <row r="81" spans="3:14" ht="15.75" customHeight="1" x14ac:dyDescent="0.2">
      <c r="D81" s="2"/>
      <c r="E81" s="320"/>
      <c r="F81" s="93" t="s">
        <v>101</v>
      </c>
    </row>
    <row r="82" spans="3:14" ht="15.75" customHeight="1" x14ac:dyDescent="0.2">
      <c r="D82" s="2"/>
      <c r="E82" s="320"/>
      <c r="F82" s="93" t="s">
        <v>102</v>
      </c>
    </row>
    <row r="83" spans="3:14" ht="15.75" customHeight="1" x14ac:dyDescent="0.2">
      <c r="D83" s="2"/>
      <c r="E83" s="320"/>
      <c r="F83" s="93" t="s">
        <v>103</v>
      </c>
    </row>
    <row r="84" spans="3:14" ht="15.75" customHeight="1" x14ac:dyDescent="0.2">
      <c r="D84" s="2"/>
      <c r="E84" s="320"/>
      <c r="F84" s="93" t="s">
        <v>104</v>
      </c>
    </row>
    <row r="85" spans="3:14" ht="15.75" customHeight="1" x14ac:dyDescent="0.2">
      <c r="F85" s="93" t="s">
        <v>105</v>
      </c>
    </row>
    <row r="86" spans="3:14" ht="15.75" customHeight="1" x14ac:dyDescent="0.2"/>
    <row r="87" spans="3:14" ht="46.5" customHeight="1" x14ac:dyDescent="0.2">
      <c r="C87" s="2"/>
      <c r="D87" s="574" t="s">
        <v>107</v>
      </c>
      <c r="E87" s="574"/>
      <c r="F87" s="575"/>
      <c r="G87" s="23"/>
      <c r="H87" s="282"/>
      <c r="I87" s="23"/>
      <c r="J87" s="23"/>
      <c r="K87" s="23"/>
      <c r="L87" s="23"/>
      <c r="M87" s="23"/>
      <c r="N87" s="23"/>
    </row>
    <row r="88" spans="3:14" ht="31.5" customHeight="1" x14ac:dyDescent="0.2">
      <c r="D88" s="2"/>
      <c r="E88" s="576" t="s">
        <v>108</v>
      </c>
      <c r="F88" s="576"/>
    </row>
    <row r="89" spans="3:14" ht="15.75" customHeight="1" x14ac:dyDescent="0.2">
      <c r="D89" s="2"/>
      <c r="E89" s="577" t="s">
        <v>109</v>
      </c>
      <c r="F89" s="577"/>
    </row>
    <row r="90" spans="3:14" ht="15.75" customHeight="1" x14ac:dyDescent="0.2">
      <c r="D90" s="2"/>
      <c r="E90" s="320"/>
      <c r="F90" s="93" t="s">
        <v>100</v>
      </c>
    </row>
    <row r="91" spans="3:14" ht="15.75" customHeight="1" x14ac:dyDescent="0.2">
      <c r="D91" s="2"/>
      <c r="E91" s="320"/>
      <c r="F91" s="93" t="s">
        <v>101</v>
      </c>
    </row>
    <row r="92" spans="3:14" ht="15.75" customHeight="1" x14ac:dyDescent="0.2">
      <c r="D92" s="2"/>
      <c r="E92" s="320"/>
      <c r="F92" s="93" t="s">
        <v>102</v>
      </c>
    </row>
    <row r="93" spans="3:14" ht="15.75" customHeight="1" x14ac:dyDescent="0.2">
      <c r="D93" s="2"/>
      <c r="E93" s="320"/>
      <c r="F93" s="93" t="s">
        <v>103</v>
      </c>
    </row>
    <row r="94" spans="3:14" ht="15.75" customHeight="1" x14ac:dyDescent="0.2">
      <c r="D94" s="2"/>
      <c r="E94" s="320"/>
      <c r="F94" s="93" t="s">
        <v>104</v>
      </c>
    </row>
    <row r="95" spans="3:14" ht="15.75" customHeight="1" x14ac:dyDescent="0.2">
      <c r="F95" s="93" t="s">
        <v>105</v>
      </c>
    </row>
    <row r="96" spans="3:14" ht="15.75" customHeight="1" x14ac:dyDescent="0.2">
      <c r="F96" s="93" t="s">
        <v>106</v>
      </c>
    </row>
    <row r="97" spans="3:14" ht="15.75" customHeight="1" x14ac:dyDescent="0.2">
      <c r="F97" s="93" t="s">
        <v>241</v>
      </c>
    </row>
    <row r="98" spans="3:14" ht="15.75" customHeight="1" x14ac:dyDescent="0.2"/>
    <row r="99" spans="3:14" ht="46.5" customHeight="1" x14ac:dyDescent="0.2">
      <c r="C99" s="2"/>
      <c r="D99" s="574" t="s">
        <v>110</v>
      </c>
      <c r="E99" s="574"/>
      <c r="F99" s="575"/>
      <c r="G99" s="23"/>
      <c r="H99" s="282"/>
      <c r="I99" s="23"/>
      <c r="J99" s="23"/>
      <c r="K99" s="23"/>
      <c r="L99" s="23"/>
      <c r="M99" s="23"/>
      <c r="N99" s="23"/>
    </row>
    <row r="100" spans="3:14" ht="31.5" customHeight="1" x14ac:dyDescent="0.2">
      <c r="D100" s="2"/>
      <c r="E100" s="576" t="s">
        <v>111</v>
      </c>
      <c r="F100" s="576"/>
    </row>
    <row r="101" spans="3:14" ht="15.75" customHeight="1" x14ac:dyDescent="0.2">
      <c r="D101" s="2"/>
      <c r="E101" s="577" t="s">
        <v>112</v>
      </c>
      <c r="F101" s="577"/>
    </row>
    <row r="102" spans="3:14" ht="15.75" customHeight="1" x14ac:dyDescent="0.2">
      <c r="D102" s="2"/>
      <c r="E102" s="320"/>
      <c r="F102" s="93" t="s">
        <v>100</v>
      </c>
    </row>
    <row r="103" spans="3:14" ht="15.75" customHeight="1" x14ac:dyDescent="0.2">
      <c r="D103" s="2"/>
      <c r="E103" s="320"/>
      <c r="F103" s="93" t="s">
        <v>101</v>
      </c>
    </row>
    <row r="104" spans="3:14" ht="15.75" customHeight="1" x14ac:dyDescent="0.2">
      <c r="D104" s="2"/>
      <c r="E104" s="320"/>
      <c r="F104" s="93" t="s">
        <v>102</v>
      </c>
    </row>
    <row r="105" spans="3:14" ht="15.75" customHeight="1" x14ac:dyDescent="0.2">
      <c r="D105" s="2"/>
      <c r="E105" s="320"/>
      <c r="F105" s="93" t="s">
        <v>103</v>
      </c>
    </row>
    <row r="106" spans="3:14" ht="15.75" customHeight="1" x14ac:dyDescent="0.2">
      <c r="D106" s="2"/>
      <c r="E106" s="320"/>
      <c r="F106" s="93" t="s">
        <v>104</v>
      </c>
    </row>
    <row r="107" spans="3:14" ht="15.75" customHeight="1" x14ac:dyDescent="0.2">
      <c r="F107" s="93" t="s">
        <v>105</v>
      </c>
    </row>
    <row r="108" spans="3:14" ht="15.75" customHeight="1" x14ac:dyDescent="0.2">
      <c r="F108" s="93" t="s">
        <v>106</v>
      </c>
    </row>
    <row r="109" spans="3:14" ht="15.75" customHeight="1" x14ac:dyDescent="0.2">
      <c r="F109" s="93" t="s">
        <v>241</v>
      </c>
    </row>
    <row r="110" spans="3:14" ht="15.95" customHeight="1" x14ac:dyDescent="0.2"/>
    <row r="111" spans="3:14" ht="15.95" customHeight="1" x14ac:dyDescent="0.2"/>
    <row r="112" spans="3:14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</sheetData>
  <mergeCells count="30">
    <mergeCell ref="E100:F100"/>
    <mergeCell ref="E101:F101"/>
    <mergeCell ref="E79:F79"/>
    <mergeCell ref="D87:F87"/>
    <mergeCell ref="E88:F88"/>
    <mergeCell ref="E89:F89"/>
    <mergeCell ref="D99:F99"/>
    <mergeCell ref="D65:F65"/>
    <mergeCell ref="E66:F66"/>
    <mergeCell ref="E67:F67"/>
    <mergeCell ref="D77:F77"/>
    <mergeCell ref="E78:F78"/>
    <mergeCell ref="D27:F27"/>
    <mergeCell ref="E16:F16"/>
    <mergeCell ref="E29:F29"/>
    <mergeCell ref="E42:F42"/>
    <mergeCell ref="E17:F17"/>
    <mergeCell ref="D40:F40"/>
    <mergeCell ref="E30:F30"/>
    <mergeCell ref="E41:F41"/>
    <mergeCell ref="K23:L23"/>
    <mergeCell ref="D7:F7"/>
    <mergeCell ref="E8:F8"/>
    <mergeCell ref="D14:F14"/>
    <mergeCell ref="E15:F15"/>
    <mergeCell ref="D53:F53"/>
    <mergeCell ref="E54:F54"/>
    <mergeCell ref="E55:F55"/>
    <mergeCell ref="E43:F43"/>
    <mergeCell ref="E28:F28"/>
  </mergeCells>
  <phoneticPr fontId="0" type="noConversion"/>
  <hyperlinks>
    <hyperlink ref="D14" location="plantilla_vertical!A1" display="SERVICIO DE ACOGIMIENTO DE URGENCIA"/>
    <hyperlink ref="D14:E14" location="IFE_1!A1" tooltip="IntervFamEspecializ" display="Intervencion Familiar Especializada - 1"/>
    <hyperlink ref="D27" location="plantilla_vertical!A1" display="SERVICIO DE ACOGIMIENTO DE URGENCIA"/>
    <hyperlink ref="D27:E27" location="IFE_2!A1" tooltip="IntervFamEspecializ" display="Intervencion Familiar Especializada - 2"/>
    <hyperlink ref="D27:F27" location="ID2_SUA!A1" tooltip="SUA" display="I.D.2. SUA zerbitzuaren datuak - Babesgabetasun larrian dauden eta indarkeria matxistaren biktima diren emakumeen familia- edo bizikidetza-unitateei arreta emateko gizarte- eta hezkuntza-arloan esku-hartzeko eta esku-hartze psikosozialerako zerbitzua"/>
    <hyperlink ref="D40" location="plantilla_vertical!A1" display="SERVICIO DE ACOGIMIENTO DE URGENCIA"/>
    <hyperlink ref="D40:E40" location="IFE_2!A1" tooltip="IntervFamEspecializ" display="Intervencion Familiar Especializada - 2"/>
    <hyperlink ref="D40:F40" location="ID3_BEREGAIN!A1" tooltip="BEREGAIN" display="I.D.3. BEREGAIN zerbitzuaren datuak - Babesgabetasun egoeran dauden eta indarkeria matxistaren biktima diren emakumeei arreta-espezializatua emateko zerbitzua"/>
    <hyperlink ref="D14:F14" location="ID1_ZERIZAN!A1" tooltip="ZERIZAN" display="I.D.1. ZERIZAN zerbitzuaren datuak - Ostatu laguntzarekin, gizarte eta hezkuntza arloan esku-hartzeko, laguntza psikosoziala emateko eta aholkularitza soziojuridikoa eskaintzeko zerbitzua"/>
    <hyperlink ref="D53" location="plantilla_vertical!A1" display="SERVICIO DE ACOGIMIENTO DE URGENCIA"/>
    <hyperlink ref="D53:E53" location="IFE_2!A1" tooltip="IntervFamEspecializ" display="Intervencion Familiar Especializada - 2"/>
    <hyperlink ref="D53:F53" location="'ID4'!A1" tooltip="DESPROTECCIÓN" display="I.D.4. Babesgabetasun egoeran dauden eta indarkeria matxistaren biktima direnentzako arreta espezializatua emateko zerbitzuaren datuak"/>
    <hyperlink ref="D65" location="plantilla_vertical!A1" display="SERVICIO DE ACOGIMIENTO DE URGENCIA"/>
    <hyperlink ref="D65:E65" location="IFE_2!A1" tooltip="IntervFamEspecializ" display="Intervencion Familiar Especializada - 2"/>
    <hyperlink ref="D65:F65" location="ID5_HAZIAK!A1" tooltip="DESPROTECCIÓN" display="I.D.5. HAZIAK zerbitzuaren datuak - Indarkeria matxistatik bizirik atera diren emakumeei laguntzeko zerbitzua "/>
    <hyperlink ref="D77" location="plantilla_vertical!A1" display="SERVICIO DE ACOGIMIENTO DE URGENCIA"/>
    <hyperlink ref="D77:E77" location="IFE_2!A1" tooltip="IntervFamEspecializ" display="Intervencion Familiar Especializada - 2"/>
    <hyperlink ref="D77:F77" location="ID6_MADARIAGA!A1" tooltip="DESPROTECCIÓN" display="I.D.6. MADARIAGA zerbitzuren datuak - Eguneko zerbitzua"/>
    <hyperlink ref="D87" location="plantilla_vertical!A1" display="SERVICIO DE ACOGIMIENTO DE URGENCIA"/>
    <hyperlink ref="D87:E87" location="IFE_2!A1" tooltip="IntervFamEspecializ" display="Intervencion Familiar Especializada - 2"/>
    <hyperlink ref="D87:F87" location="ID7_EKIN!A1" tooltip="DESPROTECCIÓN" display="I.D.7. EKIN zerbitzuaren datuak - Indarkeria matxistaren biktima diren eta beste arazo batzuk dituzten emakumeei gizarte- eta hezkuntza-arloan esku-hartzeko eta arreta psikosoziala emateko zerbitzua"/>
    <hyperlink ref="D99" location="plantilla_vertical!A1" display="SERVICIO DE ACOGIMIENTO DE URGENCIA"/>
    <hyperlink ref="D99:E99" location="IFE_2!A1" tooltip="IntervFamEspecializ" display="Intervencion Familiar Especializada - 2"/>
    <hyperlink ref="D99:F99" location="ID8_BEGIRA!A1" tooltip="DESPROTECCIÓN" display="I.D.8. BEGIRA zerbitzuaren datuak - Indarkeria matxistaren biktima diren eta beste arazo batzuk dituzten emakumeei gizarte- eta hezkuntza-arloan esku-hartzeko eta arreta psikosoziala emateko zerbitzua"/>
    <hyperlink ref="D7:E7" location="CUADRO_RESUMEN!A1" tooltip="CUADRO_RESUMEN" display="CUADRO RESUMEN"/>
    <hyperlink ref="D7:F7" location="LABURPEN_KOADROA!A1" tooltip="LABURPEN KOADROA" display="LABURPEN KOADRO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25" min="2" max="6" man="1"/>
    <brk id="51" min="2" max="6" man="1"/>
    <brk id="86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S98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2" customWidth="1"/>
    <col min="2" max="2" width="5.7109375" style="2" customWidth="1"/>
    <col min="3" max="3" width="2.42578125" style="2" customWidth="1"/>
    <col min="4" max="4" width="4" style="2" customWidth="1"/>
    <col min="5" max="5" width="26.42578125" style="2" customWidth="1"/>
    <col min="6" max="11" width="10.5703125" style="2" customWidth="1"/>
    <col min="12" max="16384" width="11.42578125" style="2"/>
  </cols>
  <sheetData>
    <row r="1" spans="3:15" ht="15.95" customHeight="1" x14ac:dyDescent="0.2">
      <c r="C1" s="497"/>
      <c r="D1" s="497"/>
      <c r="E1" s="497"/>
      <c r="F1" s="497"/>
      <c r="G1" s="497"/>
      <c r="H1" s="497"/>
      <c r="I1" s="497"/>
      <c r="J1" s="497"/>
    </row>
    <row r="2" spans="3:15" ht="12" customHeight="1" x14ac:dyDescent="0.2">
      <c r="C2" s="20"/>
      <c r="D2" s="20"/>
      <c r="E2" s="20"/>
      <c r="F2" s="498"/>
      <c r="G2" s="20"/>
      <c r="H2" s="20"/>
      <c r="I2" s="498"/>
      <c r="J2" s="20"/>
      <c r="K2" s="20"/>
      <c r="L2" s="498"/>
      <c r="M2" s="498"/>
    </row>
    <row r="3" spans="3:15" ht="12" customHeight="1" x14ac:dyDescent="0.2">
      <c r="C3" s="20"/>
      <c r="D3" s="20"/>
      <c r="E3" s="20"/>
      <c r="F3" s="498"/>
      <c r="G3" s="20"/>
      <c r="H3" s="20"/>
      <c r="I3" s="498"/>
      <c r="J3" s="20"/>
      <c r="K3" s="20"/>
      <c r="L3" s="498"/>
      <c r="M3" s="498"/>
    </row>
    <row r="4" spans="3:15" ht="12" customHeight="1" x14ac:dyDescent="0.2">
      <c r="C4" s="20"/>
      <c r="D4" s="20"/>
      <c r="E4" s="20"/>
      <c r="F4" s="498"/>
      <c r="G4" s="20"/>
      <c r="H4" s="20"/>
      <c r="I4" s="498"/>
      <c r="J4" s="20"/>
      <c r="K4" s="20"/>
      <c r="L4" s="498"/>
      <c r="M4" s="498"/>
    </row>
    <row r="5" spans="3:15" s="1" customFormat="1" ht="24" customHeight="1" x14ac:dyDescent="0.2"/>
    <row r="6" spans="3:15" ht="15.95" customHeight="1" x14ac:dyDescent="0.2">
      <c r="C6" s="33" t="s">
        <v>74</v>
      </c>
      <c r="D6" s="60"/>
      <c r="E6" s="60"/>
      <c r="F6" s="60"/>
      <c r="L6" s="1"/>
    </row>
    <row r="7" spans="3:15" ht="15" customHeight="1" x14ac:dyDescent="0.2">
      <c r="D7" s="3"/>
      <c r="E7" s="3"/>
      <c r="F7" s="3"/>
      <c r="G7" s="3"/>
      <c r="H7" s="3"/>
      <c r="I7" s="3"/>
      <c r="J7" s="3"/>
      <c r="K7" s="3"/>
      <c r="L7" s="1"/>
      <c r="M7" s="1"/>
      <c r="N7" s="1"/>
      <c r="O7" s="1"/>
    </row>
    <row r="8" spans="3:15" ht="15" customHeight="1" x14ac:dyDescent="0.2">
      <c r="D8" s="3"/>
      <c r="E8" s="3"/>
      <c r="F8" s="3"/>
      <c r="G8" s="3"/>
      <c r="H8" s="3"/>
      <c r="I8" s="3"/>
      <c r="J8" s="3"/>
      <c r="K8" s="3"/>
      <c r="L8" s="1"/>
    </row>
    <row r="9" spans="3:15" ht="15" customHeight="1" x14ac:dyDescent="0.2">
      <c r="D9" s="3"/>
      <c r="E9" s="3"/>
      <c r="F9" s="3"/>
      <c r="G9" s="3"/>
      <c r="H9" s="3"/>
      <c r="I9" s="3"/>
      <c r="J9" s="3"/>
      <c r="K9" s="3"/>
      <c r="L9" s="3"/>
      <c r="M9" s="1"/>
      <c r="N9" s="1"/>
      <c r="O9" s="1"/>
    </row>
    <row r="10" spans="3:15" ht="15" customHeight="1" x14ac:dyDescent="0.2">
      <c r="D10" s="3"/>
      <c r="E10" s="3"/>
      <c r="F10" s="3"/>
      <c r="G10" s="3"/>
      <c r="H10" s="3"/>
      <c r="I10" s="3"/>
      <c r="J10" s="3"/>
      <c r="K10" s="3"/>
      <c r="L10" s="3"/>
    </row>
    <row r="11" spans="3:15" ht="6.95" customHeight="1" x14ac:dyDescent="0.2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3:15" ht="18" customHeight="1" x14ac:dyDescent="0.2">
      <c r="C12" s="118" t="s">
        <v>113</v>
      </c>
      <c r="H12" s="60"/>
      <c r="I12" s="60"/>
      <c r="J12" s="60"/>
    </row>
    <row r="13" spans="3:15" ht="6.95" customHeight="1" x14ac:dyDescent="0.2">
      <c r="H13" s="60"/>
      <c r="I13" s="60"/>
      <c r="J13" s="60"/>
      <c r="K13" s="60"/>
    </row>
    <row r="14" spans="3:15" ht="33.75" customHeight="1" x14ac:dyDescent="0.2">
      <c r="C14" s="4"/>
      <c r="D14" s="5" t="s">
        <v>114</v>
      </c>
      <c r="E14" s="6"/>
      <c r="F14" s="7" t="s">
        <v>115</v>
      </c>
      <c r="G14" s="7" t="s">
        <v>116</v>
      </c>
      <c r="H14" s="7" t="s">
        <v>117</v>
      </c>
      <c r="I14" s="7" t="s">
        <v>118</v>
      </c>
      <c r="J14" s="7" t="s">
        <v>119</v>
      </c>
      <c r="K14" s="7" t="s">
        <v>235</v>
      </c>
    </row>
    <row r="15" spans="3:15" ht="13.5" customHeight="1" x14ac:dyDescent="0.2">
      <c r="D15" s="8" t="s">
        <v>0</v>
      </c>
      <c r="E15" s="9" t="s">
        <v>120</v>
      </c>
      <c r="F15" s="45" t="s">
        <v>1</v>
      </c>
      <c r="G15" s="45" t="s">
        <v>1</v>
      </c>
      <c r="H15" s="10" t="s">
        <v>1</v>
      </c>
      <c r="I15" s="131" t="s">
        <v>1</v>
      </c>
      <c r="J15" s="10" t="s">
        <v>1</v>
      </c>
      <c r="K15" s="45" t="s">
        <v>1</v>
      </c>
      <c r="L15" s="119"/>
    </row>
    <row r="16" spans="3:15" ht="13.5" customHeight="1" x14ac:dyDescent="0.2">
      <c r="D16" s="11"/>
      <c r="E16" s="120" t="s">
        <v>40</v>
      </c>
      <c r="F16" s="121" t="s">
        <v>1</v>
      </c>
      <c r="G16" s="171" t="s">
        <v>1</v>
      </c>
      <c r="H16" s="75" t="s">
        <v>2</v>
      </c>
      <c r="I16" s="132" t="s">
        <v>2</v>
      </c>
      <c r="J16" s="75" t="s">
        <v>2</v>
      </c>
      <c r="K16" s="128" t="s">
        <v>2</v>
      </c>
    </row>
    <row r="17" spans="4:19" ht="13.5" customHeight="1" x14ac:dyDescent="0.2">
      <c r="D17" s="12"/>
      <c r="E17" s="122" t="s">
        <v>3</v>
      </c>
      <c r="F17" s="124" t="s">
        <v>1</v>
      </c>
      <c r="G17" s="124"/>
      <c r="H17" s="125" t="s">
        <v>1</v>
      </c>
      <c r="I17" s="133" t="s">
        <v>2</v>
      </c>
      <c r="J17" s="76" t="s">
        <v>2</v>
      </c>
      <c r="K17" s="123" t="s">
        <v>2</v>
      </c>
    </row>
    <row r="18" spans="4:19" ht="13.5" customHeight="1" x14ac:dyDescent="0.2">
      <c r="D18" s="12"/>
      <c r="E18" s="122" t="s">
        <v>4</v>
      </c>
      <c r="F18" s="123" t="s">
        <v>2</v>
      </c>
      <c r="G18" s="123" t="s">
        <v>2</v>
      </c>
      <c r="H18" s="76" t="s">
        <v>2</v>
      </c>
      <c r="I18" s="133" t="s">
        <v>2</v>
      </c>
      <c r="J18" s="76" t="s">
        <v>2</v>
      </c>
      <c r="K18" s="123" t="s">
        <v>2</v>
      </c>
    </row>
    <row r="19" spans="4:19" ht="13.5" customHeight="1" x14ac:dyDescent="0.2">
      <c r="D19" s="12"/>
      <c r="E19" s="122" t="s">
        <v>50</v>
      </c>
      <c r="F19" s="123" t="s">
        <v>2</v>
      </c>
      <c r="G19" s="123" t="s">
        <v>2</v>
      </c>
      <c r="H19" s="76" t="s">
        <v>2</v>
      </c>
      <c r="I19" s="133" t="s">
        <v>2</v>
      </c>
      <c r="J19" s="76" t="s">
        <v>2</v>
      </c>
      <c r="K19" s="123" t="s">
        <v>2</v>
      </c>
    </row>
    <row r="20" spans="4:19" ht="13.5" customHeight="1" x14ac:dyDescent="0.2">
      <c r="D20" s="12"/>
      <c r="E20" s="122" t="s">
        <v>5</v>
      </c>
      <c r="F20" s="124" t="s">
        <v>1</v>
      </c>
      <c r="G20" s="124" t="s">
        <v>1</v>
      </c>
      <c r="H20" s="76" t="s">
        <v>2</v>
      </c>
      <c r="I20" s="133" t="s">
        <v>2</v>
      </c>
      <c r="J20" s="76" t="s">
        <v>2</v>
      </c>
      <c r="K20" s="123" t="s">
        <v>2</v>
      </c>
    </row>
    <row r="21" spans="4:19" ht="13.5" customHeight="1" x14ac:dyDescent="0.2">
      <c r="D21" s="12"/>
      <c r="E21" s="122" t="s">
        <v>6</v>
      </c>
      <c r="F21" s="124" t="s">
        <v>1</v>
      </c>
      <c r="G21" s="124" t="s">
        <v>1</v>
      </c>
      <c r="H21" s="125" t="s">
        <v>1</v>
      </c>
      <c r="I21" s="133" t="s">
        <v>2</v>
      </c>
      <c r="J21" s="76" t="s">
        <v>2</v>
      </c>
      <c r="K21" s="123" t="s">
        <v>2</v>
      </c>
    </row>
    <row r="22" spans="4:19" ht="13.5" customHeight="1" x14ac:dyDescent="0.2">
      <c r="D22" s="12"/>
      <c r="E22" s="122" t="s">
        <v>7</v>
      </c>
      <c r="F22" s="124" t="s">
        <v>1</v>
      </c>
      <c r="G22" s="124" t="s">
        <v>1</v>
      </c>
      <c r="H22" s="125" t="s">
        <v>1</v>
      </c>
      <c r="I22" s="133" t="s">
        <v>2</v>
      </c>
      <c r="J22" s="76" t="s">
        <v>2</v>
      </c>
      <c r="K22" s="123" t="s">
        <v>2</v>
      </c>
    </row>
    <row r="23" spans="4:19" ht="13.5" customHeight="1" x14ac:dyDescent="0.2">
      <c r="D23" s="12"/>
      <c r="E23" s="122" t="s">
        <v>8</v>
      </c>
      <c r="F23" s="123" t="s">
        <v>2</v>
      </c>
      <c r="G23" s="124" t="s">
        <v>1</v>
      </c>
      <c r="H23" s="76" t="s">
        <v>2</v>
      </c>
      <c r="I23" s="133" t="s">
        <v>2</v>
      </c>
      <c r="J23" s="76" t="s">
        <v>2</v>
      </c>
      <c r="K23" s="123" t="s">
        <v>2</v>
      </c>
    </row>
    <row r="24" spans="4:19" ht="13.5" customHeight="1" x14ac:dyDescent="0.2">
      <c r="D24" s="12"/>
      <c r="E24" s="122" t="s">
        <v>9</v>
      </c>
      <c r="F24" s="124" t="s">
        <v>1</v>
      </c>
      <c r="G24" s="124" t="s">
        <v>1</v>
      </c>
      <c r="H24" s="126" t="s">
        <v>44</v>
      </c>
      <c r="I24" s="133" t="s">
        <v>2</v>
      </c>
      <c r="J24" s="76" t="s">
        <v>2</v>
      </c>
      <c r="K24" s="123" t="s">
        <v>2</v>
      </c>
    </row>
    <row r="25" spans="4:19" ht="13.5" customHeight="1" x14ac:dyDescent="0.2">
      <c r="D25" s="12"/>
      <c r="E25" s="122" t="s">
        <v>10</v>
      </c>
      <c r="F25" s="124" t="s">
        <v>1</v>
      </c>
      <c r="G25" s="123" t="s">
        <v>2</v>
      </c>
      <c r="H25" s="76" t="s">
        <v>2</v>
      </c>
      <c r="I25" s="133" t="s">
        <v>2</v>
      </c>
      <c r="J25" s="76" t="s">
        <v>2</v>
      </c>
      <c r="K25" s="123" t="s">
        <v>2</v>
      </c>
    </row>
    <row r="26" spans="4:19" ht="13.5" customHeight="1" x14ac:dyDescent="0.2">
      <c r="D26" s="12"/>
      <c r="E26" s="122" t="s">
        <v>62</v>
      </c>
      <c r="F26" s="123" t="s">
        <v>2</v>
      </c>
      <c r="G26" s="123" t="s">
        <v>2</v>
      </c>
      <c r="H26" s="124" t="s">
        <v>1</v>
      </c>
      <c r="I26" s="133" t="s">
        <v>2</v>
      </c>
      <c r="J26" s="76" t="s">
        <v>2</v>
      </c>
      <c r="K26" s="123" t="s">
        <v>2</v>
      </c>
    </row>
    <row r="27" spans="4:19" ht="13.5" customHeight="1" x14ac:dyDescent="0.2">
      <c r="D27" s="12"/>
      <c r="E27" s="122" t="s">
        <v>11</v>
      </c>
      <c r="F27" s="123" t="s">
        <v>2</v>
      </c>
      <c r="G27" s="124" t="s">
        <v>1</v>
      </c>
      <c r="H27" s="125" t="s">
        <v>1</v>
      </c>
      <c r="I27" s="133" t="s">
        <v>2</v>
      </c>
      <c r="J27" s="76" t="s">
        <v>2</v>
      </c>
      <c r="K27" s="123" t="s">
        <v>2</v>
      </c>
    </row>
    <row r="28" spans="4:19" ht="13.5" customHeight="1" x14ac:dyDescent="0.2">
      <c r="D28" s="12"/>
      <c r="E28" s="122" t="s">
        <v>12</v>
      </c>
      <c r="F28" s="124" t="s">
        <v>1</v>
      </c>
      <c r="G28" s="124" t="s">
        <v>1</v>
      </c>
      <c r="H28" s="125" t="s">
        <v>1</v>
      </c>
      <c r="I28" s="133" t="s">
        <v>2</v>
      </c>
      <c r="J28" s="76" t="s">
        <v>2</v>
      </c>
      <c r="K28" s="123" t="s">
        <v>2</v>
      </c>
    </row>
    <row r="29" spans="4:19" ht="13.5" customHeight="1" x14ac:dyDescent="0.2">
      <c r="D29" s="12"/>
      <c r="E29" s="122" t="s">
        <v>13</v>
      </c>
      <c r="F29" s="123" t="s">
        <v>2</v>
      </c>
      <c r="G29" s="124" t="s">
        <v>1</v>
      </c>
      <c r="H29" s="76" t="s">
        <v>2</v>
      </c>
      <c r="I29" s="133" t="s">
        <v>2</v>
      </c>
      <c r="J29" s="76" t="s">
        <v>2</v>
      </c>
      <c r="K29" s="123" t="s">
        <v>2</v>
      </c>
    </row>
    <row r="30" spans="4:19" ht="13.5" customHeight="1" x14ac:dyDescent="0.2">
      <c r="D30" s="12"/>
      <c r="E30" s="127" t="s">
        <v>38</v>
      </c>
      <c r="F30" s="123" t="s">
        <v>2</v>
      </c>
      <c r="G30" s="76" t="s">
        <v>2</v>
      </c>
      <c r="H30" s="76" t="s">
        <v>2</v>
      </c>
      <c r="I30" s="133" t="s">
        <v>2</v>
      </c>
      <c r="J30" s="76" t="s">
        <v>2</v>
      </c>
      <c r="K30" s="123" t="s">
        <v>2</v>
      </c>
    </row>
    <row r="31" spans="4:19" ht="13.5" customHeight="1" x14ac:dyDescent="0.2">
      <c r="D31" s="12"/>
      <c r="E31" s="122" t="s">
        <v>14</v>
      </c>
      <c r="F31" s="124" t="s">
        <v>1</v>
      </c>
      <c r="G31" s="124" t="s">
        <v>1</v>
      </c>
      <c r="H31" s="125" t="s">
        <v>1</v>
      </c>
      <c r="I31" s="133" t="s">
        <v>2</v>
      </c>
      <c r="J31" s="76" t="s">
        <v>2</v>
      </c>
      <c r="K31" s="123" t="s">
        <v>2</v>
      </c>
      <c r="L31" s="60"/>
      <c r="M31" s="60"/>
      <c r="N31" s="60"/>
      <c r="O31" s="60"/>
      <c r="P31" s="60"/>
      <c r="Q31" s="60"/>
      <c r="R31" s="60"/>
      <c r="S31" s="60"/>
    </row>
    <row r="32" spans="4:19" ht="13.5" customHeight="1" x14ac:dyDescent="0.2">
      <c r="D32" s="12"/>
      <c r="E32" s="122" t="s">
        <v>15</v>
      </c>
      <c r="F32" s="123" t="s">
        <v>2</v>
      </c>
      <c r="G32" s="123" t="s">
        <v>2</v>
      </c>
      <c r="H32" s="76" t="s">
        <v>2</v>
      </c>
      <c r="I32" s="133" t="s">
        <v>2</v>
      </c>
      <c r="J32" s="76" t="s">
        <v>2</v>
      </c>
      <c r="K32" s="123" t="s">
        <v>2</v>
      </c>
      <c r="L32" s="78"/>
      <c r="M32" s="60"/>
      <c r="N32" s="60"/>
      <c r="O32" s="60"/>
      <c r="P32" s="60"/>
      <c r="Q32" s="60"/>
      <c r="R32" s="60"/>
      <c r="S32" s="60"/>
    </row>
    <row r="33" spans="4:19" ht="13.5" customHeight="1" x14ac:dyDescent="0.2">
      <c r="D33" s="12"/>
      <c r="E33" s="122" t="s">
        <v>16</v>
      </c>
      <c r="F33" s="123" t="s">
        <v>2</v>
      </c>
      <c r="G33" s="124" t="s">
        <v>1</v>
      </c>
      <c r="H33" s="125" t="s">
        <v>1</v>
      </c>
      <c r="I33" s="133" t="s">
        <v>2</v>
      </c>
      <c r="J33" s="76" t="s">
        <v>2</v>
      </c>
      <c r="K33" s="123" t="s">
        <v>2</v>
      </c>
      <c r="L33" s="60"/>
      <c r="M33" s="60"/>
      <c r="N33" s="60"/>
      <c r="O33" s="60"/>
      <c r="P33" s="60"/>
      <c r="Q33" s="60"/>
      <c r="R33" s="60"/>
      <c r="S33" s="60"/>
    </row>
    <row r="34" spans="4:19" ht="13.5" customHeight="1" x14ac:dyDescent="0.2">
      <c r="D34" s="12"/>
      <c r="E34" s="122" t="s">
        <v>17</v>
      </c>
      <c r="F34" s="124" t="s">
        <v>1</v>
      </c>
      <c r="G34" s="124" t="s">
        <v>1</v>
      </c>
      <c r="H34" s="125"/>
      <c r="I34" s="133" t="s">
        <v>2</v>
      </c>
      <c r="J34" s="76" t="s">
        <v>2</v>
      </c>
      <c r="K34" s="123" t="s">
        <v>2</v>
      </c>
    </row>
    <row r="35" spans="4:19" ht="13.5" customHeight="1" x14ac:dyDescent="0.2">
      <c r="D35" s="12"/>
      <c r="E35" s="122" t="s">
        <v>18</v>
      </c>
      <c r="F35" s="123" t="s">
        <v>2</v>
      </c>
      <c r="G35" s="123" t="s">
        <v>2</v>
      </c>
      <c r="H35" s="76" t="s">
        <v>2</v>
      </c>
      <c r="I35" s="133" t="s">
        <v>2</v>
      </c>
      <c r="J35" s="76" t="s">
        <v>2</v>
      </c>
      <c r="K35" s="123" t="s">
        <v>2</v>
      </c>
    </row>
    <row r="36" spans="4:19" ht="13.5" customHeight="1" x14ac:dyDescent="0.2">
      <c r="D36" s="12"/>
      <c r="E36" s="122" t="s">
        <v>33</v>
      </c>
      <c r="F36" s="123" t="s">
        <v>2</v>
      </c>
      <c r="G36" s="123" t="s">
        <v>2</v>
      </c>
      <c r="H36" s="76" t="s">
        <v>2</v>
      </c>
      <c r="I36" s="133" t="s">
        <v>2</v>
      </c>
      <c r="J36" s="76" t="s">
        <v>2</v>
      </c>
      <c r="K36" s="123" t="s">
        <v>2</v>
      </c>
    </row>
    <row r="37" spans="4:19" ht="13.5" customHeight="1" x14ac:dyDescent="0.2">
      <c r="D37" s="12"/>
      <c r="E37" s="122" t="s">
        <v>19</v>
      </c>
      <c r="F37" s="123" t="s">
        <v>2</v>
      </c>
      <c r="G37" s="124" t="s">
        <v>1</v>
      </c>
      <c r="H37" s="125" t="s">
        <v>1</v>
      </c>
      <c r="I37" s="133" t="s">
        <v>2</v>
      </c>
      <c r="J37" s="76" t="s">
        <v>2</v>
      </c>
      <c r="K37" s="123" t="s">
        <v>2</v>
      </c>
    </row>
    <row r="38" spans="4:19" ht="13.5" customHeight="1" x14ac:dyDescent="0.2">
      <c r="D38" s="12"/>
      <c r="E38" s="122" t="s">
        <v>61</v>
      </c>
      <c r="F38" s="123" t="s">
        <v>2</v>
      </c>
      <c r="G38" s="124" t="s">
        <v>51</v>
      </c>
      <c r="H38" s="123" t="s">
        <v>2</v>
      </c>
      <c r="I38" s="133" t="s">
        <v>2</v>
      </c>
      <c r="J38" s="76" t="s">
        <v>2</v>
      </c>
      <c r="K38" s="123" t="s">
        <v>2</v>
      </c>
    </row>
    <row r="39" spans="4:19" ht="13.5" customHeight="1" x14ac:dyDescent="0.2">
      <c r="D39" s="12"/>
      <c r="E39" s="122" t="s">
        <v>20</v>
      </c>
      <c r="F39" s="123" t="s">
        <v>2</v>
      </c>
      <c r="G39" s="76" t="s">
        <v>2</v>
      </c>
      <c r="H39" s="171" t="s">
        <v>1</v>
      </c>
      <c r="I39" s="133" t="s">
        <v>2</v>
      </c>
      <c r="J39" s="76" t="s">
        <v>2</v>
      </c>
      <c r="K39" s="123" t="s">
        <v>2</v>
      </c>
    </row>
    <row r="40" spans="4:19" ht="13.5" customHeight="1" x14ac:dyDescent="0.2">
      <c r="D40" s="12"/>
      <c r="E40" s="122" t="s">
        <v>42</v>
      </c>
      <c r="F40" s="123" t="s">
        <v>2</v>
      </c>
      <c r="G40" s="124" t="s">
        <v>1</v>
      </c>
      <c r="H40" s="76" t="s">
        <v>2</v>
      </c>
      <c r="I40" s="133" t="s">
        <v>2</v>
      </c>
      <c r="J40" s="76" t="s">
        <v>2</v>
      </c>
      <c r="K40" s="123" t="s">
        <v>2</v>
      </c>
    </row>
    <row r="41" spans="4:19" ht="13.5" customHeight="1" x14ac:dyDescent="0.2">
      <c r="D41" s="12"/>
      <c r="E41" s="122" t="s">
        <v>21</v>
      </c>
      <c r="F41" s="123" t="s">
        <v>2</v>
      </c>
      <c r="G41" s="124" t="s">
        <v>1</v>
      </c>
      <c r="H41" s="125" t="s">
        <v>1</v>
      </c>
      <c r="I41" s="133" t="s">
        <v>2</v>
      </c>
      <c r="J41" s="76" t="s">
        <v>2</v>
      </c>
      <c r="K41" s="123" t="s">
        <v>2</v>
      </c>
    </row>
    <row r="42" spans="4:19" ht="13.5" customHeight="1" x14ac:dyDescent="0.2">
      <c r="D42" s="12"/>
      <c r="E42" s="122" t="s">
        <v>22</v>
      </c>
      <c r="F42" s="124" t="s">
        <v>1</v>
      </c>
      <c r="G42" s="124" t="s">
        <v>1</v>
      </c>
      <c r="H42" s="125" t="s">
        <v>1</v>
      </c>
      <c r="I42" s="133" t="s">
        <v>2</v>
      </c>
      <c r="J42" s="76" t="s">
        <v>2</v>
      </c>
      <c r="K42" s="123" t="s">
        <v>2</v>
      </c>
    </row>
    <row r="43" spans="4:19" ht="13.5" customHeight="1" x14ac:dyDescent="0.2">
      <c r="D43" s="12"/>
      <c r="E43" s="122" t="s">
        <v>23</v>
      </c>
      <c r="F43" s="124" t="s">
        <v>1</v>
      </c>
      <c r="G43" s="124" t="s">
        <v>1</v>
      </c>
      <c r="H43" s="125" t="s">
        <v>1</v>
      </c>
      <c r="I43" s="133" t="s">
        <v>2</v>
      </c>
      <c r="J43" s="76" t="s">
        <v>2</v>
      </c>
      <c r="K43" s="123" t="s">
        <v>2</v>
      </c>
    </row>
    <row r="44" spans="4:19" ht="13.5" customHeight="1" x14ac:dyDescent="0.2">
      <c r="D44" s="12"/>
      <c r="E44" s="122" t="s">
        <v>24</v>
      </c>
      <c r="F44" s="123" t="s">
        <v>2</v>
      </c>
      <c r="G44" s="124" t="s">
        <v>1</v>
      </c>
      <c r="H44" s="76" t="s">
        <v>2</v>
      </c>
      <c r="I44" s="133" t="s">
        <v>2</v>
      </c>
      <c r="J44" s="76" t="s">
        <v>2</v>
      </c>
      <c r="K44" s="123" t="s">
        <v>2</v>
      </c>
    </row>
    <row r="45" spans="4:19" ht="13.5" customHeight="1" x14ac:dyDescent="0.2">
      <c r="D45" s="12"/>
      <c r="E45" s="122" t="s">
        <v>34</v>
      </c>
      <c r="F45" s="123" t="s">
        <v>2</v>
      </c>
      <c r="G45" s="124" t="s">
        <v>1</v>
      </c>
      <c r="H45" s="125" t="s">
        <v>1</v>
      </c>
      <c r="I45" s="133" t="s">
        <v>2</v>
      </c>
      <c r="J45" s="76" t="s">
        <v>2</v>
      </c>
      <c r="K45" s="123" t="s">
        <v>2</v>
      </c>
    </row>
    <row r="46" spans="4:19" ht="13.5" customHeight="1" x14ac:dyDescent="0.2">
      <c r="D46" s="12"/>
      <c r="E46" s="122" t="s">
        <v>32</v>
      </c>
      <c r="F46" s="123" t="s">
        <v>2</v>
      </c>
      <c r="G46" s="123" t="s">
        <v>2</v>
      </c>
      <c r="H46" s="76" t="s">
        <v>2</v>
      </c>
      <c r="I46" s="133" t="s">
        <v>2</v>
      </c>
      <c r="J46" s="76" t="s">
        <v>2</v>
      </c>
      <c r="K46" s="123" t="s">
        <v>2</v>
      </c>
      <c r="M46" s="4"/>
    </row>
    <row r="47" spans="4:19" ht="13.5" customHeight="1" x14ac:dyDescent="0.2">
      <c r="D47" s="12"/>
      <c r="E47" s="122" t="s">
        <v>25</v>
      </c>
      <c r="F47" s="123" t="s">
        <v>2</v>
      </c>
      <c r="G47" s="123" t="s">
        <v>2</v>
      </c>
      <c r="H47" s="76" t="s">
        <v>2</v>
      </c>
      <c r="I47" s="133" t="s">
        <v>2</v>
      </c>
      <c r="J47" s="76" t="s">
        <v>2</v>
      </c>
      <c r="K47" s="123" t="s">
        <v>2</v>
      </c>
    </row>
    <row r="48" spans="4:19" ht="13.5" customHeight="1" x14ac:dyDescent="0.2">
      <c r="D48" s="12"/>
      <c r="E48" s="122" t="s">
        <v>26</v>
      </c>
      <c r="F48" s="123" t="s">
        <v>2</v>
      </c>
      <c r="G48" s="123" t="s">
        <v>2</v>
      </c>
      <c r="H48" s="76" t="s">
        <v>2</v>
      </c>
      <c r="I48" s="133" t="s">
        <v>2</v>
      </c>
      <c r="J48" s="76" t="s">
        <v>2</v>
      </c>
      <c r="K48" s="123" t="s">
        <v>2</v>
      </c>
    </row>
    <row r="49" spans="3:11" ht="13.5" customHeight="1" x14ac:dyDescent="0.2">
      <c r="D49" s="13"/>
      <c r="E49" s="14" t="s">
        <v>27</v>
      </c>
      <c r="F49" s="46" t="s">
        <v>2</v>
      </c>
      <c r="G49" s="46" t="s">
        <v>2</v>
      </c>
      <c r="H49" s="170" t="s">
        <v>1</v>
      </c>
      <c r="I49" s="134" t="s">
        <v>2</v>
      </c>
      <c r="J49" s="77" t="s">
        <v>2</v>
      </c>
      <c r="K49" s="496" t="s">
        <v>2</v>
      </c>
    </row>
    <row r="50" spans="3:11" ht="15.95" customHeight="1" x14ac:dyDescent="0.2">
      <c r="J50" s="4"/>
    </row>
    <row r="51" spans="3:11" ht="15.95" customHeight="1" x14ac:dyDescent="0.2">
      <c r="J51" s="4"/>
    </row>
    <row r="52" spans="3:11" ht="15.95" customHeight="1" x14ac:dyDescent="0.2">
      <c r="J52" s="4"/>
    </row>
    <row r="53" spans="3:11" ht="15.95" customHeight="1" x14ac:dyDescent="0.2">
      <c r="J53" s="4"/>
    </row>
    <row r="54" spans="3:11" ht="15.95" customHeight="1" x14ac:dyDescent="0.2">
      <c r="J54" s="17"/>
    </row>
    <row r="55" spans="3:11" ht="15.95" customHeight="1" x14ac:dyDescent="0.2">
      <c r="D55" s="16"/>
      <c r="E55" s="16"/>
      <c r="F55" s="16"/>
      <c r="G55" s="16"/>
      <c r="H55" s="16"/>
      <c r="I55" s="16"/>
      <c r="J55" s="4"/>
    </row>
    <row r="56" spans="3:11" ht="15.95" customHeight="1" x14ac:dyDescent="0.2">
      <c r="D56" s="4"/>
      <c r="E56" s="4"/>
      <c r="F56" s="4"/>
      <c r="G56" s="4"/>
      <c r="H56" s="4"/>
      <c r="I56" s="4"/>
      <c r="J56" s="4"/>
    </row>
    <row r="57" spans="3:11" ht="5.25" customHeight="1" x14ac:dyDescent="0.2">
      <c r="D57" s="17"/>
      <c r="E57" s="17"/>
      <c r="F57" s="17"/>
      <c r="G57" s="17"/>
      <c r="H57" s="17"/>
      <c r="I57" s="17"/>
      <c r="J57" s="17"/>
    </row>
    <row r="58" spans="3:11" ht="18" customHeight="1" x14ac:dyDescent="0.2">
      <c r="C58" s="118" t="s">
        <v>121</v>
      </c>
    </row>
    <row r="59" spans="3:11" ht="6.95" customHeight="1" x14ac:dyDescent="0.2"/>
    <row r="60" spans="3:11" ht="33.75" customHeight="1" x14ac:dyDescent="0.2">
      <c r="C60" s="4"/>
      <c r="D60" s="5" t="s">
        <v>114</v>
      </c>
      <c r="E60" s="6"/>
      <c r="F60" s="7" t="s">
        <v>115</v>
      </c>
      <c r="G60" s="7" t="s">
        <v>116</v>
      </c>
      <c r="H60" s="7" t="s">
        <v>117</v>
      </c>
      <c r="I60" s="7" t="s">
        <v>118</v>
      </c>
      <c r="J60" s="7" t="s">
        <v>119</v>
      </c>
      <c r="K60" s="7" t="s">
        <v>235</v>
      </c>
    </row>
    <row r="61" spans="3:11" ht="15.95" customHeight="1" x14ac:dyDescent="0.2">
      <c r="D61" s="11"/>
      <c r="E61" s="120" t="s">
        <v>28</v>
      </c>
      <c r="F61" s="128" t="s">
        <v>2</v>
      </c>
      <c r="G61" s="128" t="s">
        <v>2</v>
      </c>
      <c r="H61" s="129" t="s">
        <v>2</v>
      </c>
      <c r="I61" s="132" t="s">
        <v>2</v>
      </c>
      <c r="J61" s="75" t="s">
        <v>2</v>
      </c>
      <c r="K61" s="128" t="s">
        <v>2</v>
      </c>
    </row>
    <row r="62" spans="3:11" ht="15.95" customHeight="1" x14ac:dyDescent="0.2">
      <c r="D62" s="12"/>
      <c r="E62" s="122" t="s">
        <v>29</v>
      </c>
      <c r="F62" s="124" t="s">
        <v>1</v>
      </c>
      <c r="G62" s="124" t="s">
        <v>1</v>
      </c>
      <c r="H62" s="130" t="s">
        <v>2</v>
      </c>
      <c r="I62" s="133" t="s">
        <v>2</v>
      </c>
      <c r="J62" s="76" t="s">
        <v>2</v>
      </c>
      <c r="K62" s="123" t="s">
        <v>2</v>
      </c>
    </row>
    <row r="63" spans="3:11" ht="15.95" customHeight="1" x14ac:dyDescent="0.2">
      <c r="D63" s="12"/>
      <c r="E63" s="122" t="s">
        <v>122</v>
      </c>
      <c r="F63" s="124" t="s">
        <v>1</v>
      </c>
      <c r="G63" s="124" t="s">
        <v>1</v>
      </c>
      <c r="H63" s="76" t="s">
        <v>2</v>
      </c>
      <c r="I63" s="133" t="s">
        <v>2</v>
      </c>
      <c r="J63" s="76" t="s">
        <v>2</v>
      </c>
      <c r="K63" s="123" t="s">
        <v>2</v>
      </c>
    </row>
    <row r="64" spans="3:11" ht="15.95" customHeight="1" x14ac:dyDescent="0.2">
      <c r="D64" s="12"/>
      <c r="E64" s="122" t="s">
        <v>37</v>
      </c>
      <c r="F64" s="123" t="s">
        <v>2</v>
      </c>
      <c r="G64" s="124" t="s">
        <v>1</v>
      </c>
      <c r="H64" s="76" t="s">
        <v>2</v>
      </c>
      <c r="I64" s="133" t="s">
        <v>2</v>
      </c>
      <c r="J64" s="76" t="s">
        <v>2</v>
      </c>
      <c r="K64" s="123" t="s">
        <v>2</v>
      </c>
    </row>
    <row r="65" spans="4:11" ht="15.95" customHeight="1" x14ac:dyDescent="0.2">
      <c r="D65" s="12"/>
      <c r="E65" s="122" t="s">
        <v>30</v>
      </c>
      <c r="F65" s="124" t="s">
        <v>1</v>
      </c>
      <c r="G65" s="124" t="s">
        <v>1</v>
      </c>
      <c r="H65" s="76" t="s">
        <v>2</v>
      </c>
      <c r="I65" s="133" t="s">
        <v>2</v>
      </c>
      <c r="J65" s="76" t="s">
        <v>2</v>
      </c>
      <c r="K65" s="123" t="s">
        <v>2</v>
      </c>
    </row>
    <row r="66" spans="4:11" ht="15.95" customHeight="1" x14ac:dyDescent="0.2">
      <c r="D66" s="12"/>
      <c r="E66" s="122" t="s">
        <v>123</v>
      </c>
      <c r="F66" s="123" t="s">
        <v>2</v>
      </c>
      <c r="G66" s="124" t="s">
        <v>1</v>
      </c>
      <c r="H66" s="123" t="s">
        <v>2</v>
      </c>
      <c r="I66" s="133" t="s">
        <v>2</v>
      </c>
      <c r="J66" s="76" t="s">
        <v>2</v>
      </c>
      <c r="K66" s="123" t="s">
        <v>2</v>
      </c>
    </row>
    <row r="67" spans="4:11" ht="15.95" customHeight="1" x14ac:dyDescent="0.2">
      <c r="D67" s="12"/>
      <c r="E67" s="122" t="s">
        <v>39</v>
      </c>
      <c r="F67" s="124" t="s">
        <v>1</v>
      </c>
      <c r="G67" s="124" t="s">
        <v>1</v>
      </c>
      <c r="H67" s="125" t="s">
        <v>1</v>
      </c>
      <c r="I67" s="133" t="s">
        <v>2</v>
      </c>
      <c r="J67" s="76" t="s">
        <v>2</v>
      </c>
      <c r="K67" s="123" t="s">
        <v>2</v>
      </c>
    </row>
    <row r="68" spans="4:11" ht="15.95" customHeight="1" x14ac:dyDescent="0.2">
      <c r="D68" s="12"/>
      <c r="E68" s="122" t="s">
        <v>31</v>
      </c>
      <c r="F68" s="123" t="s">
        <v>2</v>
      </c>
      <c r="G68" s="123" t="s">
        <v>2</v>
      </c>
      <c r="H68" s="125" t="s">
        <v>1</v>
      </c>
      <c r="I68" s="133" t="s">
        <v>2</v>
      </c>
      <c r="J68" s="76" t="s">
        <v>2</v>
      </c>
      <c r="K68" s="123" t="s">
        <v>2</v>
      </c>
    </row>
    <row r="69" spans="4:11" ht="15.95" customHeight="1" x14ac:dyDescent="0.2">
      <c r="D69" s="13"/>
      <c r="E69" s="14" t="s">
        <v>36</v>
      </c>
      <c r="F69" s="46" t="s">
        <v>2</v>
      </c>
      <c r="G69" s="73" t="s">
        <v>1</v>
      </c>
      <c r="H69" s="74" t="s">
        <v>1</v>
      </c>
      <c r="I69" s="135" t="s">
        <v>2</v>
      </c>
      <c r="J69" s="15" t="s">
        <v>2</v>
      </c>
      <c r="K69" s="496" t="s">
        <v>2</v>
      </c>
    </row>
    <row r="70" spans="4:11" ht="15.95" customHeight="1" x14ac:dyDescent="0.2"/>
    <row r="71" spans="4:11" ht="15.95" customHeight="1" x14ac:dyDescent="0.2">
      <c r="D71" s="1"/>
    </row>
    <row r="72" spans="4:11" ht="15.95" customHeight="1" x14ac:dyDescent="0.2"/>
    <row r="73" spans="4:11" ht="15.95" customHeight="1" x14ac:dyDescent="0.2"/>
    <row r="74" spans="4:11" ht="15.95" customHeight="1" x14ac:dyDescent="0.2"/>
    <row r="75" spans="4:11" ht="15.95" customHeight="1" x14ac:dyDescent="0.2"/>
    <row r="76" spans="4:11" ht="15.95" customHeight="1" x14ac:dyDescent="0.2"/>
    <row r="77" spans="4:11" ht="15.95" customHeight="1" x14ac:dyDescent="0.2"/>
    <row r="78" spans="4:11" ht="15.95" customHeight="1" x14ac:dyDescent="0.2"/>
    <row r="79" spans="4:11" ht="15.95" customHeight="1" x14ac:dyDescent="0.2"/>
    <row r="80" spans="4:11" ht="15.95" customHeight="1" x14ac:dyDescent="0.2"/>
    <row r="81" spans="3:10" ht="15.95" customHeight="1" x14ac:dyDescent="0.2"/>
    <row r="82" spans="3:10" ht="15.95" customHeight="1" x14ac:dyDescent="0.2"/>
    <row r="83" spans="3:10" ht="15.95" customHeight="1" x14ac:dyDescent="0.2"/>
    <row r="84" spans="3:10" ht="15.95" customHeight="1" x14ac:dyDescent="0.2"/>
    <row r="85" spans="3:10" ht="15.75" customHeight="1" x14ac:dyDescent="0.2"/>
    <row r="86" spans="3:10" ht="15.75" customHeight="1" x14ac:dyDescent="0.2"/>
    <row r="87" spans="3:10" ht="15.75" customHeight="1" x14ac:dyDescent="0.2"/>
    <row r="88" spans="3:10" ht="15.75" customHeight="1" x14ac:dyDescent="0.2"/>
    <row r="89" spans="3:10" ht="15.75" customHeight="1" x14ac:dyDescent="0.2">
      <c r="C89" s="60"/>
      <c r="D89" s="60"/>
      <c r="E89" s="60"/>
      <c r="F89" s="60"/>
      <c r="G89" s="60"/>
      <c r="H89" s="60"/>
    </row>
    <row r="90" spans="3:10" ht="15.75" customHeight="1" x14ac:dyDescent="0.2">
      <c r="C90" s="60"/>
      <c r="D90" s="79"/>
      <c r="E90" s="60"/>
      <c r="F90" s="60"/>
      <c r="G90" s="60"/>
      <c r="H90" s="60"/>
    </row>
    <row r="91" spans="3:10" ht="15.75" customHeight="1" x14ac:dyDescent="0.2">
      <c r="C91" s="60"/>
      <c r="D91" s="60"/>
      <c r="E91" s="60"/>
      <c r="F91" s="60"/>
      <c r="G91" s="60"/>
      <c r="H91" s="60"/>
    </row>
    <row r="92" spans="3:10" ht="15.75" customHeight="1" x14ac:dyDescent="0.2">
      <c r="C92" s="60"/>
      <c r="D92" s="60"/>
      <c r="E92" s="60"/>
      <c r="F92" s="60"/>
      <c r="G92" s="60"/>
      <c r="H92" s="60"/>
    </row>
    <row r="93" spans="3:10" ht="15.75" customHeight="1" x14ac:dyDescent="0.2">
      <c r="C93" s="60"/>
      <c r="D93" s="60"/>
      <c r="E93" s="60"/>
      <c r="F93" s="60"/>
      <c r="G93" s="60"/>
      <c r="H93" s="60"/>
    </row>
    <row r="94" spans="3:10" ht="15.75" customHeight="1" x14ac:dyDescent="0.2">
      <c r="C94" s="60"/>
      <c r="D94" s="60"/>
      <c r="E94" s="60"/>
      <c r="F94" s="60"/>
      <c r="G94" s="60"/>
      <c r="H94" s="60"/>
    </row>
    <row r="95" spans="3:10" ht="15.75" customHeight="1" x14ac:dyDescent="0.2"/>
    <row r="96" spans="3:10" ht="15.75" customHeight="1" x14ac:dyDescent="0.2">
      <c r="D96" s="4"/>
      <c r="E96" s="4"/>
      <c r="F96" s="4"/>
      <c r="G96" s="4"/>
      <c r="H96" s="4"/>
      <c r="I96" s="4"/>
      <c r="J96" s="4"/>
    </row>
    <row r="97" spans="4:12" ht="21" customHeight="1" x14ac:dyDescent="0.2">
      <c r="D97" s="284"/>
      <c r="E97" s="284"/>
      <c r="F97" s="284"/>
      <c r="G97" s="284"/>
      <c r="H97" s="284"/>
      <c r="I97" s="284"/>
      <c r="J97" s="284"/>
      <c r="L97"/>
    </row>
    <row r="98" spans="4:12" ht="15.95" customHeight="1" x14ac:dyDescent="0.2"/>
  </sheetData>
  <pageMargins left="0.6692913385826772" right="0.47244094488188981" top="0.39370078740157483" bottom="0.6692913385826772" header="0.19685039370078741" footer="0.19685039370078741"/>
  <pageSetup paperSize="9" scale="96" fitToHeight="0" orientation="portrait" r:id="rId1"/>
  <headerFooter alignWithMargins="0"/>
  <rowBreaks count="1" manualBreakCount="1">
    <brk id="57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03"/>
  <sheetViews>
    <sheetView showGridLines="0" zoomScaleNormal="100" workbookViewId="0"/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26.42578125" style="27" customWidth="1"/>
    <col min="5" max="5" width="9.42578125" style="27" customWidth="1"/>
    <col min="6" max="6" width="8.5703125" style="27" customWidth="1"/>
    <col min="7" max="7" width="9.140625" style="27" customWidth="1"/>
    <col min="8" max="8" width="8.5703125" style="27" customWidth="1"/>
    <col min="9" max="9" width="7.140625" style="27" customWidth="1"/>
    <col min="10" max="10" width="5.85546875" style="27" customWidth="1"/>
    <col min="11" max="11" width="5.85546875" style="47" customWidth="1"/>
    <col min="12" max="12" width="5.85546875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2:18" s="2" customFormat="1" ht="15.95" customHeight="1" x14ac:dyDescent="0.2">
      <c r="C1" s="497"/>
      <c r="D1" s="497"/>
      <c r="E1" s="497"/>
      <c r="F1" s="497"/>
      <c r="G1" s="497"/>
      <c r="H1" s="497"/>
      <c r="I1" s="497"/>
      <c r="J1" s="497"/>
    </row>
    <row r="2" spans="2:18" s="2" customFormat="1" ht="12" customHeight="1" x14ac:dyDescent="0.2">
      <c r="C2" s="20"/>
      <c r="D2" s="20"/>
      <c r="E2" s="20"/>
      <c r="F2" s="498"/>
      <c r="G2" s="20"/>
      <c r="H2" s="20"/>
      <c r="I2" s="498"/>
      <c r="J2" s="20"/>
      <c r="K2" s="20"/>
      <c r="L2" s="498"/>
      <c r="M2" s="498"/>
    </row>
    <row r="3" spans="2:18" s="2" customFormat="1" ht="12" customHeight="1" x14ac:dyDescent="0.2">
      <c r="C3" s="20"/>
      <c r="D3" s="20"/>
      <c r="E3" s="20"/>
      <c r="F3" s="498"/>
      <c r="G3" s="20"/>
      <c r="H3" s="20"/>
      <c r="I3" s="498"/>
      <c r="J3" s="20"/>
      <c r="K3" s="20"/>
      <c r="L3" s="498"/>
      <c r="M3" s="498"/>
    </row>
    <row r="4" spans="2:18" s="2" customFormat="1" ht="12" customHeight="1" x14ac:dyDescent="0.2">
      <c r="C4" s="20"/>
      <c r="D4" s="20"/>
      <c r="E4" s="20"/>
      <c r="F4" s="498"/>
      <c r="G4" s="20"/>
      <c r="H4" s="20"/>
      <c r="I4" s="498"/>
      <c r="J4" s="20"/>
      <c r="K4" s="20"/>
      <c r="L4" s="498"/>
      <c r="M4" s="498"/>
    </row>
    <row r="5" spans="2:18" ht="24" customHeight="1" x14ac:dyDescent="0.2">
      <c r="F5" s="28"/>
      <c r="I5" s="28"/>
      <c r="L5" s="28"/>
      <c r="O5" s="28"/>
      <c r="R5" s="28"/>
    </row>
    <row r="6" spans="2:18" ht="18" customHeight="1" x14ac:dyDescent="0.2">
      <c r="C6" s="21" t="s">
        <v>75</v>
      </c>
      <c r="Q6" s="169"/>
    </row>
    <row r="7" spans="2:18" ht="18" customHeight="1" x14ac:dyDescent="0.2">
      <c r="C7" s="22" t="s">
        <v>124</v>
      </c>
      <c r="D7" s="22"/>
      <c r="E7" s="22"/>
      <c r="F7" s="22"/>
    </row>
    <row r="8" spans="2:18" ht="15.75" customHeight="1" x14ac:dyDescent="0.2">
      <c r="C8" s="169"/>
      <c r="D8" s="22" t="s">
        <v>125</v>
      </c>
      <c r="E8" s="22"/>
      <c r="F8" s="22"/>
    </row>
    <row r="9" spans="2:18" ht="15.75" customHeight="1" x14ac:dyDescent="0.2">
      <c r="C9" s="169"/>
      <c r="D9" s="22"/>
      <c r="E9" s="22"/>
      <c r="F9" s="22"/>
    </row>
    <row r="10" spans="2:18" ht="15.95" customHeight="1" x14ac:dyDescent="0.2">
      <c r="C10" s="283" t="s">
        <v>126</v>
      </c>
      <c r="D10" s="22"/>
      <c r="E10" s="22"/>
      <c r="F10" s="22"/>
    </row>
    <row r="11" spans="2:18" ht="6.75" customHeight="1" x14ac:dyDescent="0.2">
      <c r="C11" s="173"/>
      <c r="D11" s="22"/>
      <c r="E11" s="22"/>
      <c r="F11" s="22"/>
    </row>
    <row r="12" spans="2:18" ht="15.95" customHeight="1" x14ac:dyDescent="0.2">
      <c r="C12" s="22"/>
    </row>
    <row r="13" spans="2:18" ht="6.75" customHeight="1" x14ac:dyDescent="0.2">
      <c r="C13" s="22"/>
    </row>
    <row r="14" spans="2:18" ht="27" customHeight="1" x14ac:dyDescent="0.2">
      <c r="C14" s="30"/>
      <c r="D14" s="184"/>
      <c r="E14" s="185" t="s">
        <v>127</v>
      </c>
      <c r="F14" s="167" t="s">
        <v>128</v>
      </c>
      <c r="G14" s="167" t="s">
        <v>129</v>
      </c>
      <c r="I14" s="47"/>
      <c r="K14" s="27"/>
    </row>
    <row r="15" spans="2:18" ht="15.75" customHeight="1" x14ac:dyDescent="0.2">
      <c r="C15" s="26"/>
      <c r="D15" s="186" t="s">
        <v>130</v>
      </c>
      <c r="E15" s="187">
        <v>136</v>
      </c>
      <c r="F15" s="187">
        <v>48</v>
      </c>
      <c r="G15" s="187">
        <v>88</v>
      </c>
      <c r="H15" s="26"/>
      <c r="I15" s="26"/>
      <c r="J15" s="26"/>
      <c r="K15" s="27"/>
    </row>
    <row r="16" spans="2:18" ht="15.75" customHeight="1" x14ac:dyDescent="0.2">
      <c r="B16" s="47"/>
      <c r="C16" s="26"/>
      <c r="D16" s="268" t="s">
        <v>131</v>
      </c>
      <c r="E16" s="189">
        <v>68</v>
      </c>
      <c r="F16" s="189">
        <v>15</v>
      </c>
      <c r="G16" s="189">
        <v>53</v>
      </c>
      <c r="H16" s="26"/>
      <c r="I16" s="26"/>
      <c r="K16" s="27"/>
    </row>
    <row r="17" spans="2:11" ht="15.95" customHeight="1" x14ac:dyDescent="0.2">
      <c r="C17" s="26"/>
      <c r="D17" s="188" t="s">
        <v>132</v>
      </c>
      <c r="E17" s="191">
        <v>68</v>
      </c>
      <c r="F17" s="191">
        <v>33</v>
      </c>
      <c r="G17" s="189">
        <v>35</v>
      </c>
      <c r="H17" s="26"/>
      <c r="I17" s="26"/>
      <c r="K17" s="27"/>
    </row>
    <row r="18" spans="2:11" ht="15.95" customHeight="1" x14ac:dyDescent="0.2">
      <c r="C18" s="26"/>
      <c r="D18" s="369" t="s">
        <v>133</v>
      </c>
      <c r="E18" s="192">
        <v>8</v>
      </c>
      <c r="F18" s="193">
        <v>2</v>
      </c>
      <c r="G18" s="194">
        <v>6</v>
      </c>
      <c r="H18" s="26"/>
      <c r="I18" s="26"/>
      <c r="K18" s="27"/>
    </row>
    <row r="19" spans="2:11" ht="15.95" customHeight="1" x14ac:dyDescent="0.2">
      <c r="C19" s="26"/>
      <c r="D19" s="370" t="s">
        <v>134</v>
      </c>
      <c r="E19" s="499">
        <v>3</v>
      </c>
      <c r="F19" s="500">
        <v>0</v>
      </c>
      <c r="G19" s="500">
        <v>3</v>
      </c>
      <c r="H19" s="26"/>
      <c r="I19" s="26"/>
      <c r="K19" s="27"/>
    </row>
    <row r="20" spans="2:11" ht="15.95" customHeight="1" x14ac:dyDescent="0.2">
      <c r="C20" s="26"/>
      <c r="D20" s="198" t="s">
        <v>135</v>
      </c>
      <c r="E20" s="499">
        <v>5</v>
      </c>
      <c r="F20" s="499">
        <v>2</v>
      </c>
      <c r="G20" s="499">
        <v>3</v>
      </c>
      <c r="H20" s="26"/>
      <c r="I20" s="26"/>
      <c r="K20" s="27"/>
    </row>
    <row r="21" spans="2:11" ht="15.95" customHeight="1" x14ac:dyDescent="0.2">
      <c r="C21" s="26"/>
      <c r="D21" s="369" t="s">
        <v>136</v>
      </c>
      <c r="E21" s="192">
        <v>60</v>
      </c>
      <c r="F21" s="192">
        <v>31</v>
      </c>
      <c r="G21" s="199">
        <v>29</v>
      </c>
      <c r="H21" s="26"/>
      <c r="I21" s="26"/>
      <c r="K21" s="27"/>
    </row>
    <row r="22" spans="2:11" ht="15.95" customHeight="1" x14ac:dyDescent="0.2">
      <c r="C22" s="26"/>
      <c r="D22" s="370" t="s">
        <v>134</v>
      </c>
      <c r="E22" s="501">
        <v>24</v>
      </c>
      <c r="F22" s="501">
        <v>14</v>
      </c>
      <c r="G22" s="502">
        <v>10</v>
      </c>
      <c r="H22" s="26"/>
      <c r="I22" s="26"/>
      <c r="K22" s="27"/>
    </row>
    <row r="23" spans="2:11" ht="15.95" customHeight="1" x14ac:dyDescent="0.2">
      <c r="C23" s="26"/>
      <c r="D23" s="198" t="s">
        <v>135</v>
      </c>
      <c r="E23" s="503">
        <v>36</v>
      </c>
      <c r="F23" s="503">
        <v>17</v>
      </c>
      <c r="G23" s="504">
        <v>19</v>
      </c>
      <c r="H23" s="26"/>
      <c r="I23" s="26"/>
      <c r="K23" s="27"/>
    </row>
    <row r="24" spans="2:11" ht="15.95" customHeight="1" x14ac:dyDescent="0.2">
      <c r="C24" s="26"/>
      <c r="D24" s="371" t="s">
        <v>137</v>
      </c>
      <c r="E24" s="269">
        <v>0</v>
      </c>
      <c r="F24" s="270" t="s">
        <v>2</v>
      </c>
      <c r="G24" s="271" t="s">
        <v>2</v>
      </c>
      <c r="H24" s="26"/>
      <c r="I24" s="26"/>
      <c r="K24" s="27"/>
    </row>
    <row r="25" spans="2:11" ht="15.75" customHeight="1" x14ac:dyDescent="0.2">
      <c r="C25" s="25"/>
      <c r="D25" s="48" t="s">
        <v>138</v>
      </c>
    </row>
    <row r="26" spans="2:11" ht="15.75" customHeight="1" x14ac:dyDescent="0.2">
      <c r="B26" s="61"/>
      <c r="C26" s="25"/>
      <c r="D26" s="48" t="s">
        <v>139</v>
      </c>
      <c r="F26" s="54"/>
      <c r="G26" s="51"/>
      <c r="H26" s="51"/>
      <c r="I26" s="51"/>
    </row>
    <row r="27" spans="2:11" ht="15.75" customHeight="1" x14ac:dyDescent="0.2">
      <c r="B27" s="61"/>
      <c r="C27" s="25"/>
      <c r="D27" s="59"/>
      <c r="F27" s="54"/>
      <c r="G27" s="51"/>
      <c r="H27" s="51"/>
      <c r="I27" s="51"/>
    </row>
    <row r="28" spans="2:11" ht="15.75" customHeight="1" x14ac:dyDescent="0.2">
      <c r="B28" s="61"/>
      <c r="C28" s="25"/>
      <c r="D28" s="59"/>
      <c r="F28" s="54"/>
      <c r="G28" s="51"/>
      <c r="H28" s="51"/>
      <c r="I28" s="51"/>
    </row>
    <row r="29" spans="2:11" ht="15.75" customHeight="1" x14ac:dyDescent="0.2">
      <c r="B29" s="61"/>
      <c r="C29" s="25"/>
      <c r="D29" s="48"/>
      <c r="F29" s="54"/>
      <c r="G29" s="51"/>
      <c r="H29" s="51"/>
      <c r="I29" s="51"/>
    </row>
    <row r="30" spans="2:11" ht="15.75" customHeight="1" x14ac:dyDescent="0.2">
      <c r="C30" s="25"/>
      <c r="D30" s="54"/>
      <c r="E30" s="54"/>
      <c r="F30" s="54"/>
      <c r="G30" s="51"/>
      <c r="H30" s="51"/>
      <c r="I30" s="51"/>
    </row>
    <row r="31" spans="2:11" ht="6.75" customHeight="1" x14ac:dyDescent="0.2">
      <c r="C31" s="25"/>
      <c r="D31" s="54"/>
      <c r="E31" s="54"/>
      <c r="F31" s="54"/>
      <c r="G31" s="51"/>
      <c r="H31" s="51"/>
      <c r="I31" s="51"/>
    </row>
    <row r="32" spans="2:11" ht="27" customHeight="1" x14ac:dyDescent="0.2">
      <c r="C32" s="25"/>
      <c r="D32" s="107"/>
      <c r="E32" s="185" t="s">
        <v>127</v>
      </c>
      <c r="F32" s="167" t="s">
        <v>128</v>
      </c>
      <c r="G32" s="167" t="s">
        <v>129</v>
      </c>
      <c r="H32" s="51"/>
      <c r="I32" s="51"/>
    </row>
    <row r="33" spans="2:23" ht="15" customHeight="1" x14ac:dyDescent="0.2">
      <c r="C33" s="25"/>
      <c r="D33" s="63" t="s">
        <v>140</v>
      </c>
      <c r="E33" s="505">
        <v>62</v>
      </c>
      <c r="F33" s="505">
        <v>15</v>
      </c>
      <c r="G33" s="505">
        <v>47</v>
      </c>
      <c r="H33" s="51"/>
      <c r="I33" s="51"/>
    </row>
    <row r="34" spans="2:23" ht="15" customHeight="1" x14ac:dyDescent="0.2">
      <c r="C34" s="25"/>
      <c r="D34" s="100" t="s">
        <v>141</v>
      </c>
      <c r="E34" s="98">
        <v>6</v>
      </c>
      <c r="F34" s="98">
        <v>0</v>
      </c>
      <c r="G34" s="98">
        <v>6</v>
      </c>
      <c r="H34" s="51"/>
      <c r="I34" s="51"/>
    </row>
    <row r="35" spans="2:23" ht="15" customHeight="1" x14ac:dyDescent="0.2">
      <c r="C35" s="25"/>
      <c r="D35" s="202" t="s">
        <v>142</v>
      </c>
      <c r="E35" s="506">
        <v>0</v>
      </c>
      <c r="F35" s="203" t="s">
        <v>2</v>
      </c>
      <c r="G35" s="203" t="s">
        <v>2</v>
      </c>
      <c r="H35" s="51"/>
      <c r="I35" s="51"/>
    </row>
    <row r="36" spans="2:23" ht="15" customHeight="1" x14ac:dyDescent="0.2">
      <c r="C36" s="25"/>
      <c r="D36" s="70" t="s">
        <v>127</v>
      </c>
      <c r="E36" s="507">
        <v>68</v>
      </c>
      <c r="F36" s="507">
        <v>15</v>
      </c>
      <c r="G36" s="507">
        <v>53</v>
      </c>
      <c r="H36" s="51"/>
      <c r="I36" s="51"/>
    </row>
    <row r="37" spans="2:23" ht="15" customHeight="1" x14ac:dyDescent="0.2">
      <c r="C37" s="25"/>
      <c r="D37" s="372" t="s">
        <v>143</v>
      </c>
      <c r="E37" s="205"/>
      <c r="F37" s="206"/>
      <c r="G37" s="204"/>
      <c r="H37" s="51"/>
      <c r="I37" s="51"/>
    </row>
    <row r="38" spans="2:23" ht="15.75" customHeight="1" x14ac:dyDescent="0.2">
      <c r="C38" s="25"/>
      <c r="D38" s="48" t="s">
        <v>138</v>
      </c>
      <c r="E38" s="205"/>
      <c r="F38" s="206"/>
      <c r="G38" s="204"/>
      <c r="H38" s="51"/>
      <c r="I38" s="51"/>
    </row>
    <row r="39" spans="2:23" ht="15.75" customHeight="1" x14ac:dyDescent="0.2">
      <c r="C39" s="25"/>
      <c r="D39" s="48" t="s">
        <v>139</v>
      </c>
      <c r="E39" s="205"/>
      <c r="F39" s="206"/>
      <c r="G39" s="204"/>
      <c r="H39" s="51"/>
      <c r="I39" s="51"/>
    </row>
    <row r="40" spans="2:23" ht="15" customHeight="1" x14ac:dyDescent="0.2">
      <c r="C40" s="25"/>
      <c r="D40" s="48"/>
      <c r="E40" s="205"/>
      <c r="F40" s="206"/>
      <c r="G40" s="204"/>
      <c r="H40" s="51"/>
      <c r="I40" s="51"/>
    </row>
    <row r="41" spans="2:23" ht="15.75" customHeight="1" x14ac:dyDescent="0.2">
      <c r="C41" s="25"/>
      <c r="D41" s="59"/>
      <c r="E41" s="205"/>
      <c r="F41" s="206"/>
      <c r="G41" s="204"/>
      <c r="H41" s="51"/>
      <c r="I41" s="51"/>
    </row>
    <row r="42" spans="2:23" ht="6.75" customHeight="1" x14ac:dyDescent="0.2">
      <c r="C42" s="25"/>
      <c r="D42" s="54"/>
      <c r="E42" s="54"/>
      <c r="F42" s="54"/>
      <c r="G42" s="51"/>
      <c r="H42" s="51"/>
      <c r="I42" s="51"/>
    </row>
    <row r="43" spans="2:23" ht="15.75" customHeight="1" x14ac:dyDescent="0.2">
      <c r="C43" s="25"/>
      <c r="D43" s="52" t="s">
        <v>144</v>
      </c>
      <c r="E43" s="54"/>
      <c r="F43" s="54"/>
      <c r="G43" s="51"/>
      <c r="H43" s="51"/>
      <c r="I43" s="51"/>
    </row>
    <row r="44" spans="2:23" ht="6.95" customHeight="1" x14ac:dyDescent="0.2">
      <c r="C44" s="25"/>
      <c r="D44" s="54"/>
      <c r="E44" s="54"/>
      <c r="F44" s="54"/>
      <c r="G44" s="51"/>
      <c r="H44" s="51"/>
      <c r="I44" s="51"/>
    </row>
    <row r="45" spans="2:23" ht="37.5" customHeight="1" x14ac:dyDescent="0.2">
      <c r="D45" s="107" t="s">
        <v>145</v>
      </c>
      <c r="E45" s="58" t="s">
        <v>146</v>
      </c>
      <c r="F45" s="69" t="s">
        <v>147</v>
      </c>
      <c r="G45" s="53"/>
      <c r="H45" s="25"/>
    </row>
    <row r="46" spans="2:23" ht="15.75" customHeight="1" x14ac:dyDescent="0.2">
      <c r="B46" s="47"/>
      <c r="D46" s="63" t="s">
        <v>148</v>
      </c>
      <c r="E46" s="505">
        <v>15</v>
      </c>
      <c r="F46" s="86">
        <f>(E46*100)/$F$36</f>
        <v>100</v>
      </c>
      <c r="G46" s="29"/>
      <c r="H46" s="47"/>
    </row>
    <row r="47" spans="2:23" ht="15.75" customHeight="1" x14ac:dyDescent="0.2">
      <c r="B47" s="26"/>
      <c r="D47" s="100" t="s">
        <v>149</v>
      </c>
      <c r="E47" s="98">
        <v>15</v>
      </c>
      <c r="F47" s="201">
        <f>(E47*100)/$F$36</f>
        <v>100</v>
      </c>
      <c r="G47" s="29"/>
      <c r="I47" s="25"/>
      <c r="J47" s="25"/>
      <c r="K47" s="26"/>
      <c r="W47" s="25"/>
    </row>
    <row r="48" spans="2:23" ht="15.75" customHeight="1" x14ac:dyDescent="0.2">
      <c r="D48" s="100" t="s">
        <v>150</v>
      </c>
      <c r="E48" s="98">
        <v>14</v>
      </c>
      <c r="F48" s="201">
        <f>(E48*100)/$F$36</f>
        <v>93.333333333333329</v>
      </c>
      <c r="G48" s="29"/>
      <c r="I48" s="26"/>
      <c r="J48" s="26"/>
      <c r="K48" s="26"/>
    </row>
    <row r="49" spans="2:14" ht="15.75" customHeight="1" x14ac:dyDescent="0.2">
      <c r="D49" s="100" t="s">
        <v>151</v>
      </c>
      <c r="E49" s="98">
        <v>14</v>
      </c>
      <c r="F49" s="201">
        <f>(E49*100)/$F$36</f>
        <v>93.333333333333329</v>
      </c>
      <c r="G49" s="29"/>
      <c r="J49" s="25"/>
      <c r="K49" s="26"/>
    </row>
    <row r="50" spans="2:14" ht="15.75" customHeight="1" x14ac:dyDescent="0.2">
      <c r="D50" s="57" t="s">
        <v>152</v>
      </c>
      <c r="E50" s="508">
        <v>12</v>
      </c>
      <c r="F50" s="200">
        <f>(E50*100)/$F$36</f>
        <v>80</v>
      </c>
      <c r="G50" s="29"/>
    </row>
    <row r="51" spans="2:14" ht="15" customHeight="1" x14ac:dyDescent="0.2">
      <c r="D51" s="207" t="s">
        <v>153</v>
      </c>
      <c r="E51" s="297"/>
      <c r="F51" s="298"/>
      <c r="G51" s="29"/>
    </row>
    <row r="52" spans="2:14" ht="15.75" customHeight="1" x14ac:dyDescent="0.2">
      <c r="C52" s="25"/>
      <c r="D52" s="48" t="s">
        <v>138</v>
      </c>
    </row>
    <row r="53" spans="2:14" ht="15.75" customHeight="1" x14ac:dyDescent="0.2">
      <c r="C53" s="48"/>
      <c r="D53" s="31" t="s">
        <v>139</v>
      </c>
      <c r="E53" s="25"/>
      <c r="F53" s="25"/>
      <c r="G53" s="25"/>
      <c r="H53" s="25"/>
      <c r="I53" s="25"/>
    </row>
    <row r="54" spans="2:14" ht="15.75" customHeight="1" x14ac:dyDescent="0.2">
      <c r="C54" s="48"/>
      <c r="D54" s="59"/>
      <c r="E54" s="25"/>
      <c r="F54" s="25"/>
      <c r="G54" s="25"/>
      <c r="H54" s="25"/>
      <c r="I54" s="25"/>
    </row>
    <row r="55" spans="2:14" ht="15.95" customHeight="1" x14ac:dyDescent="0.2">
      <c r="C55" s="48"/>
      <c r="D55" s="52" t="s">
        <v>154</v>
      </c>
      <c r="E55" s="25"/>
      <c r="F55" s="25"/>
      <c r="G55" s="25"/>
      <c r="H55" s="25"/>
      <c r="I55" s="25"/>
    </row>
    <row r="56" spans="2:14" ht="6.95" customHeight="1" x14ac:dyDescent="0.2">
      <c r="C56" s="48"/>
      <c r="D56" s="25"/>
      <c r="E56" s="25"/>
      <c r="F56" s="25"/>
      <c r="G56" s="25"/>
      <c r="H56" s="25"/>
      <c r="I56" s="25"/>
    </row>
    <row r="57" spans="2:14" ht="18" customHeight="1" x14ac:dyDescent="0.2">
      <c r="D57" s="104" t="s">
        <v>155</v>
      </c>
      <c r="E57" s="105" t="s">
        <v>146</v>
      </c>
      <c r="F57" s="167" t="s">
        <v>35</v>
      </c>
      <c r="G57" s="25"/>
      <c r="H57" s="25"/>
      <c r="I57" s="25"/>
    </row>
    <row r="58" spans="2:14" ht="15.75" customHeight="1" x14ac:dyDescent="0.2">
      <c r="D58" s="176" t="s">
        <v>156</v>
      </c>
      <c r="E58" s="509">
        <v>0</v>
      </c>
      <c r="F58" s="514">
        <f>E58*100/$E$65</f>
        <v>0</v>
      </c>
      <c r="G58" s="25"/>
      <c r="H58" s="25"/>
      <c r="I58" s="25"/>
    </row>
    <row r="59" spans="2:14" ht="15.75" customHeight="1" x14ac:dyDescent="0.2">
      <c r="D59" s="174" t="s">
        <v>157</v>
      </c>
      <c r="E59" s="510">
        <v>0</v>
      </c>
      <c r="F59" s="513">
        <f>E59*100/$E$65</f>
        <v>0</v>
      </c>
      <c r="G59" s="25"/>
      <c r="H59" s="25"/>
      <c r="I59" s="25"/>
    </row>
    <row r="60" spans="2:14" ht="15.75" customHeight="1" x14ac:dyDescent="0.2">
      <c r="B60" s="47"/>
      <c r="D60" s="102" t="s">
        <v>158</v>
      </c>
      <c r="E60" s="511">
        <v>3</v>
      </c>
      <c r="F60" s="367">
        <f>(E60*100)/$E$65</f>
        <v>20</v>
      </c>
      <c r="G60" s="25"/>
      <c r="H60" s="25"/>
      <c r="I60" s="25"/>
    </row>
    <row r="61" spans="2:14" ht="15.75" customHeight="1" x14ac:dyDescent="0.2">
      <c r="D61" s="102" t="s">
        <v>159</v>
      </c>
      <c r="E61" s="511">
        <v>7</v>
      </c>
      <c r="F61" s="99">
        <f>(E61*100)/$E$65</f>
        <v>46.666666666666664</v>
      </c>
      <c r="G61" s="25"/>
      <c r="H61" s="26"/>
      <c r="I61" s="25"/>
      <c r="N61" s="47"/>
    </row>
    <row r="62" spans="2:14" ht="15.75" customHeight="1" x14ac:dyDescent="0.2">
      <c r="D62" s="102" t="s">
        <v>160</v>
      </c>
      <c r="E62" s="511">
        <v>4</v>
      </c>
      <c r="F62" s="99">
        <f>(E62*100)/$E$65</f>
        <v>26.666666666666668</v>
      </c>
      <c r="G62" s="25"/>
      <c r="H62" s="26"/>
      <c r="I62" s="25"/>
    </row>
    <row r="63" spans="2:14" ht="15.75" customHeight="1" x14ac:dyDescent="0.2">
      <c r="D63" s="102" t="s">
        <v>161</v>
      </c>
      <c r="E63" s="511">
        <v>1</v>
      </c>
      <c r="F63" s="99">
        <f>(E63*100)/$E$65</f>
        <v>6.666666666666667</v>
      </c>
      <c r="G63" s="25"/>
      <c r="H63" s="25"/>
      <c r="I63" s="25"/>
    </row>
    <row r="64" spans="2:14" ht="15.75" customHeight="1" x14ac:dyDescent="0.2">
      <c r="D64" s="85" t="s">
        <v>162</v>
      </c>
      <c r="E64" s="512">
        <v>0</v>
      </c>
      <c r="F64" s="87">
        <f>(E64*100)/$E$65</f>
        <v>0</v>
      </c>
      <c r="G64" s="25"/>
      <c r="H64" s="25"/>
      <c r="I64" s="25"/>
    </row>
    <row r="65" spans="3:23" ht="15.75" customHeight="1" x14ac:dyDescent="0.2">
      <c r="D65" s="70" t="s">
        <v>127</v>
      </c>
      <c r="E65" s="507">
        <f>SUM(E58:E64)</f>
        <v>15</v>
      </c>
      <c r="F65" s="103">
        <f>SUM(F58:F64)</f>
        <v>100</v>
      </c>
      <c r="G65" s="25"/>
      <c r="H65" s="25"/>
      <c r="I65" s="25"/>
    </row>
    <row r="66" spans="3:23" ht="15.75" customHeight="1" x14ac:dyDescent="0.2">
      <c r="D66" s="48" t="s">
        <v>138</v>
      </c>
      <c r="E66" s="25"/>
      <c r="F66" s="25"/>
      <c r="G66" s="25"/>
      <c r="H66" s="25"/>
      <c r="I66" s="25"/>
    </row>
    <row r="67" spans="3:23" ht="12.75" customHeight="1" x14ac:dyDescent="0.2">
      <c r="D67" s="48" t="s">
        <v>139</v>
      </c>
      <c r="E67" s="25"/>
      <c r="F67" s="25"/>
      <c r="G67" s="25"/>
      <c r="H67" s="25"/>
      <c r="I67" s="25"/>
    </row>
    <row r="68" spans="3:23" ht="15.95" customHeight="1" x14ac:dyDescent="0.2">
      <c r="D68" s="59"/>
      <c r="E68" s="25"/>
      <c r="F68" s="25"/>
      <c r="G68" s="25"/>
      <c r="H68" s="25"/>
      <c r="I68" s="25"/>
    </row>
    <row r="69" spans="3:23" ht="15.75" customHeight="1" x14ac:dyDescent="0.2">
      <c r="D69" s="52" t="s">
        <v>163</v>
      </c>
      <c r="E69" s="25"/>
      <c r="F69" s="25"/>
      <c r="G69" s="25"/>
      <c r="H69" s="25"/>
      <c r="I69" s="25"/>
    </row>
    <row r="70" spans="3:23" ht="6.75" customHeight="1" x14ac:dyDescent="0.2">
      <c r="G70" s="25"/>
      <c r="I70" s="47"/>
      <c r="N70" s="26"/>
      <c r="O70" s="26"/>
      <c r="P70" s="26"/>
      <c r="Q70" s="26"/>
      <c r="R70" s="26"/>
    </row>
    <row r="71" spans="3:23" ht="18" customHeight="1" x14ac:dyDescent="0.2">
      <c r="D71" s="5"/>
      <c r="E71" s="81"/>
      <c r="F71" s="71" t="s">
        <v>146</v>
      </c>
      <c r="G71" s="25"/>
      <c r="I71" s="47"/>
      <c r="N71" s="164"/>
      <c r="O71" s="164"/>
      <c r="P71" s="165"/>
      <c r="Q71" s="156"/>
      <c r="R71" s="26"/>
    </row>
    <row r="72" spans="3:23" ht="18" customHeight="1" x14ac:dyDescent="0.2">
      <c r="C72" s="34"/>
      <c r="D72" s="153" t="s">
        <v>164</v>
      </c>
      <c r="E72" s="152"/>
      <c r="F72" s="95">
        <v>1</v>
      </c>
      <c r="G72" s="25"/>
      <c r="I72" s="47"/>
      <c r="N72" s="164"/>
      <c r="O72" s="164"/>
      <c r="P72" s="165"/>
      <c r="Q72" s="156"/>
      <c r="R72" s="26"/>
    </row>
    <row r="73" spans="3:23" ht="15.75" customHeight="1" x14ac:dyDescent="0.2">
      <c r="C73" s="34"/>
      <c r="D73" s="159"/>
      <c r="E73" s="158" t="s">
        <v>127</v>
      </c>
      <c r="F73" s="160">
        <v>1</v>
      </c>
      <c r="G73" s="25"/>
      <c r="H73" s="150"/>
      <c r="I73" s="47"/>
      <c r="N73" s="161"/>
      <c r="O73" s="157"/>
      <c r="P73" s="154"/>
      <c r="Q73" s="155"/>
      <c r="R73" s="26"/>
    </row>
    <row r="74" spans="3:23" ht="15.75" customHeight="1" x14ac:dyDescent="0.2">
      <c r="C74" s="25"/>
      <c r="D74" s="373" t="s">
        <v>165</v>
      </c>
      <c r="E74" s="83"/>
      <c r="F74" s="83"/>
      <c r="G74" s="83"/>
      <c r="H74" s="84"/>
      <c r="I74" s="25"/>
      <c r="N74" s="162"/>
      <c r="O74" s="162"/>
      <c r="P74" s="154"/>
      <c r="Q74" s="155"/>
      <c r="R74" s="26"/>
      <c r="W74" s="82"/>
    </row>
    <row r="75" spans="3:23" ht="15.75" customHeight="1" x14ac:dyDescent="0.2">
      <c r="D75" s="48" t="s">
        <v>138</v>
      </c>
      <c r="E75" s="80"/>
      <c r="F75" s="80"/>
      <c r="G75" s="80"/>
      <c r="H75" s="80"/>
      <c r="I75" s="25"/>
      <c r="N75" s="162"/>
      <c r="O75" s="162"/>
      <c r="P75" s="163"/>
      <c r="Q75" s="155"/>
      <c r="R75" s="26"/>
    </row>
    <row r="76" spans="3:23" ht="15.75" customHeight="1" x14ac:dyDescent="0.2">
      <c r="D76" s="31" t="s">
        <v>139</v>
      </c>
      <c r="E76" s="80"/>
      <c r="F76" s="80"/>
      <c r="G76" s="80"/>
      <c r="H76" s="80"/>
      <c r="I76" s="25"/>
      <c r="N76" s="164"/>
      <c r="O76" s="164"/>
      <c r="P76" s="161"/>
      <c r="Q76" s="166"/>
      <c r="R76" s="26"/>
    </row>
    <row r="77" spans="3:23" ht="15.75" customHeight="1" x14ac:dyDescent="0.2">
      <c r="D77" s="59"/>
      <c r="E77" s="25"/>
      <c r="F77" s="25"/>
      <c r="G77" s="25"/>
      <c r="H77" s="25"/>
      <c r="I77" s="25"/>
    </row>
    <row r="78" spans="3:23" ht="15.75" customHeight="1" x14ac:dyDescent="0.2">
      <c r="C78" s="48"/>
      <c r="D78" s="52" t="s">
        <v>166</v>
      </c>
      <c r="E78" s="26"/>
      <c r="F78" s="25"/>
      <c r="G78" s="25"/>
      <c r="H78" s="25"/>
      <c r="I78" s="25"/>
    </row>
    <row r="79" spans="3:23" ht="6.95" customHeight="1" x14ac:dyDescent="0.2">
      <c r="C79" s="48"/>
      <c r="D79" s="25"/>
      <c r="E79" s="25"/>
      <c r="F79" s="25"/>
      <c r="G79" s="25"/>
      <c r="H79" s="25"/>
      <c r="I79" s="25"/>
    </row>
    <row r="80" spans="3:23" ht="18" customHeight="1" x14ac:dyDescent="0.2">
      <c r="D80" s="55"/>
      <c r="E80" s="56"/>
      <c r="F80" s="167" t="s">
        <v>146</v>
      </c>
      <c r="H80" s="151"/>
      <c r="I80" s="25"/>
    </row>
    <row r="81" spans="2:19" ht="15.95" customHeight="1" x14ac:dyDescent="0.2">
      <c r="B81" s="47"/>
      <c r="D81" s="136" t="s">
        <v>167</v>
      </c>
      <c r="E81" s="40"/>
      <c r="F81" s="88">
        <v>2</v>
      </c>
      <c r="H81" s="25"/>
      <c r="I81" s="25"/>
      <c r="S81" s="47"/>
    </row>
    <row r="82" spans="2:19" ht="15.95" customHeight="1" x14ac:dyDescent="0.2">
      <c r="D82" s="583" t="s">
        <v>173</v>
      </c>
      <c r="E82" s="584"/>
      <c r="F82" s="88">
        <v>0</v>
      </c>
      <c r="G82" s="47"/>
      <c r="H82" s="47"/>
      <c r="I82" s="47"/>
    </row>
    <row r="83" spans="2:19" ht="15.95" customHeight="1" x14ac:dyDescent="0.2">
      <c r="D83" s="583" t="s">
        <v>168</v>
      </c>
      <c r="E83" s="584"/>
      <c r="F83" s="89">
        <v>13</v>
      </c>
      <c r="G83" s="47"/>
      <c r="H83" s="47"/>
      <c r="I83" s="47"/>
    </row>
    <row r="84" spans="2:19" ht="15.95" customHeight="1" x14ac:dyDescent="0.2">
      <c r="D84" s="374" t="s">
        <v>169</v>
      </c>
      <c r="E84" s="146"/>
      <c r="F84" s="90">
        <v>12</v>
      </c>
      <c r="G84" s="47"/>
      <c r="H84" s="47"/>
      <c r="I84" s="47"/>
    </row>
    <row r="85" spans="2:19" ht="15.95" customHeight="1" x14ac:dyDescent="0.2">
      <c r="D85" s="375" t="s">
        <v>170</v>
      </c>
      <c r="E85" s="147"/>
      <c r="F85" s="101">
        <v>0</v>
      </c>
      <c r="G85" s="47"/>
      <c r="I85" s="47"/>
    </row>
    <row r="86" spans="2:19" ht="15.95" customHeight="1" x14ac:dyDescent="0.2">
      <c r="D86" s="581" t="s">
        <v>171</v>
      </c>
      <c r="E86" s="582"/>
      <c r="F86" s="91">
        <v>1</v>
      </c>
      <c r="H86" s="25"/>
      <c r="I86" s="25"/>
    </row>
    <row r="87" spans="2:19" ht="16.5" customHeight="1" x14ac:dyDescent="0.2">
      <c r="D87" s="137" t="s">
        <v>172</v>
      </c>
      <c r="E87" s="148"/>
      <c r="F87" s="138">
        <v>0</v>
      </c>
      <c r="H87" s="25"/>
      <c r="I87" s="25"/>
    </row>
    <row r="88" spans="2:19" ht="15.75" customHeight="1" x14ac:dyDescent="0.2">
      <c r="D88" s="48" t="s">
        <v>138</v>
      </c>
      <c r="E88" s="149"/>
      <c r="F88" s="25"/>
      <c r="G88" s="25"/>
      <c r="H88" s="25"/>
      <c r="I88" s="25"/>
    </row>
    <row r="89" spans="2:19" ht="15.75" customHeight="1" x14ac:dyDescent="0.2">
      <c r="C89" s="48"/>
      <c r="D89" s="31" t="s">
        <v>139</v>
      </c>
      <c r="E89" s="149"/>
      <c r="F89" s="25"/>
      <c r="G89" s="25"/>
      <c r="H89" s="25"/>
      <c r="I89" s="25"/>
    </row>
    <row r="90" spans="2:19" ht="15.95" customHeight="1" x14ac:dyDescent="0.2">
      <c r="C90" s="48"/>
      <c r="D90" s="59"/>
      <c r="E90" s="149"/>
      <c r="F90" s="25"/>
      <c r="G90" s="25"/>
      <c r="H90" s="25"/>
      <c r="I90" s="25"/>
    </row>
    <row r="91" spans="2:19" ht="15.95" customHeight="1" x14ac:dyDescent="0.2">
      <c r="D91" s="52" t="s">
        <v>174</v>
      </c>
      <c r="E91" s="145"/>
    </row>
    <row r="92" spans="2:19" ht="6.95" customHeight="1" x14ac:dyDescent="0.2">
      <c r="B92" s="26"/>
      <c r="C92" s="25"/>
      <c r="D92" s="25"/>
      <c r="E92" s="25"/>
      <c r="F92" s="25"/>
      <c r="G92" s="25"/>
      <c r="H92" s="25"/>
      <c r="I92" s="25"/>
      <c r="J92" s="25"/>
      <c r="K92" s="26"/>
      <c r="L92" s="25"/>
    </row>
    <row r="93" spans="2:19" ht="18" customHeight="1" x14ac:dyDescent="0.2">
      <c r="C93" s="25"/>
      <c r="D93" s="66" t="s">
        <v>175</v>
      </c>
      <c r="E93" s="32"/>
      <c r="F93" s="67" t="s">
        <v>146</v>
      </c>
      <c r="G93" s="68" t="s">
        <v>35</v>
      </c>
    </row>
    <row r="94" spans="2:19" ht="15.75" customHeight="1" x14ac:dyDescent="0.2">
      <c r="D94" s="299" t="s">
        <v>63</v>
      </c>
      <c r="E94" s="97"/>
      <c r="F94" s="98">
        <v>1</v>
      </c>
      <c r="G94" s="99">
        <f>(F94*100)/$F$104</f>
        <v>6.666666666666667</v>
      </c>
    </row>
    <row r="95" spans="2:19" ht="15.75" customHeight="1" x14ac:dyDescent="0.2">
      <c r="D95" s="299" t="s">
        <v>3</v>
      </c>
      <c r="E95" s="97"/>
      <c r="F95" s="98">
        <v>1</v>
      </c>
      <c r="G95" s="99">
        <f>(F95*100)/$F$104</f>
        <v>6.666666666666667</v>
      </c>
    </row>
    <row r="96" spans="2:19" ht="15.75" customHeight="1" x14ac:dyDescent="0.2">
      <c r="D96" s="299" t="s">
        <v>64</v>
      </c>
      <c r="E96" s="97"/>
      <c r="F96" s="98">
        <v>1</v>
      </c>
      <c r="G96" s="99">
        <f t="shared" ref="G96:G98" si="0">(F96*100)/$F$104</f>
        <v>6.666666666666667</v>
      </c>
    </row>
    <row r="97" spans="2:17" ht="15.75" customHeight="1" x14ac:dyDescent="0.2">
      <c r="D97" s="299" t="s">
        <v>65</v>
      </c>
      <c r="E97" s="97"/>
      <c r="F97" s="98">
        <v>1</v>
      </c>
      <c r="G97" s="99">
        <f>(F97*100)/$F$104</f>
        <v>6.666666666666667</v>
      </c>
    </row>
    <row r="98" spans="2:17" ht="15.75" customHeight="1" x14ac:dyDescent="0.2">
      <c r="D98" s="299" t="s">
        <v>9</v>
      </c>
      <c r="E98" s="97"/>
      <c r="F98" s="98">
        <v>6</v>
      </c>
      <c r="G98" s="99">
        <f t="shared" si="0"/>
        <v>40</v>
      </c>
    </row>
    <row r="99" spans="2:17" ht="15.75" customHeight="1" x14ac:dyDescent="0.2">
      <c r="B99" s="25"/>
      <c r="D99" s="299" t="s">
        <v>62</v>
      </c>
      <c r="E99" s="97"/>
      <c r="F99" s="98">
        <v>1</v>
      </c>
      <c r="G99" s="99">
        <f t="shared" ref="G99:G104" si="1">(F99*100)/$F$104</f>
        <v>6.666666666666667</v>
      </c>
      <c r="H99" s="25"/>
      <c r="I99" s="25"/>
      <c r="J99" s="25"/>
    </row>
    <row r="100" spans="2:17" ht="15.75" customHeight="1" x14ac:dyDescent="0.2">
      <c r="B100" s="25"/>
      <c r="D100" s="299" t="s">
        <v>66</v>
      </c>
      <c r="E100" s="97"/>
      <c r="F100" s="98">
        <v>1</v>
      </c>
      <c r="G100" s="99">
        <f t="shared" si="1"/>
        <v>6.666666666666667</v>
      </c>
      <c r="H100" s="25"/>
      <c r="I100" s="25"/>
      <c r="J100" s="25"/>
    </row>
    <row r="101" spans="2:17" ht="15.75" customHeight="1" x14ac:dyDescent="0.2">
      <c r="B101" s="25"/>
      <c r="D101" s="299" t="s">
        <v>16</v>
      </c>
      <c r="E101" s="97"/>
      <c r="F101" s="98">
        <v>1</v>
      </c>
      <c r="G101" s="99">
        <f t="shared" si="1"/>
        <v>6.666666666666667</v>
      </c>
      <c r="H101" s="25"/>
      <c r="I101" s="25"/>
      <c r="J101" s="25"/>
    </row>
    <row r="102" spans="2:17" ht="15.75" customHeight="1" x14ac:dyDescent="0.2">
      <c r="B102" s="25"/>
      <c r="D102" s="299" t="s">
        <v>32</v>
      </c>
      <c r="E102" s="97"/>
      <c r="F102" s="98">
        <v>1</v>
      </c>
      <c r="G102" s="99">
        <f t="shared" si="1"/>
        <v>6.666666666666667</v>
      </c>
      <c r="H102" s="25"/>
      <c r="I102" s="25"/>
      <c r="J102" s="25"/>
    </row>
    <row r="103" spans="2:17" ht="15.75" customHeight="1" x14ac:dyDescent="0.2">
      <c r="B103" s="25"/>
      <c r="D103" s="299" t="s">
        <v>22</v>
      </c>
      <c r="E103" s="97"/>
      <c r="F103" s="98">
        <v>1</v>
      </c>
      <c r="G103" s="99">
        <f t="shared" si="1"/>
        <v>6.666666666666667</v>
      </c>
      <c r="H103" s="25"/>
      <c r="I103" s="25"/>
      <c r="J103" s="25"/>
    </row>
    <row r="104" spans="2:17" ht="15.75" customHeight="1" x14ac:dyDescent="0.2">
      <c r="B104" s="25"/>
      <c r="D104" s="108"/>
      <c r="E104" s="109" t="s">
        <v>127</v>
      </c>
      <c r="F104" s="110">
        <f>SUM(F94:F103)</f>
        <v>15</v>
      </c>
      <c r="G104" s="103">
        <f t="shared" si="1"/>
        <v>100</v>
      </c>
      <c r="H104" s="25"/>
      <c r="I104" s="25"/>
      <c r="J104" s="25"/>
      <c r="K104" s="26"/>
      <c r="L104" s="25"/>
    </row>
    <row r="105" spans="2:17" ht="15.75" customHeight="1" x14ac:dyDescent="0.2">
      <c r="B105" s="25"/>
      <c r="D105" s="48" t="s">
        <v>138</v>
      </c>
      <c r="H105" s="25"/>
      <c r="I105" s="25"/>
      <c r="J105" s="25"/>
      <c r="K105" s="26"/>
      <c r="L105" s="25"/>
    </row>
    <row r="106" spans="2:17" ht="15.75" customHeight="1" x14ac:dyDescent="0.2">
      <c r="B106" s="25"/>
      <c r="D106" s="31" t="s">
        <v>139</v>
      </c>
      <c r="H106" s="25"/>
      <c r="I106" s="25"/>
      <c r="J106" s="25"/>
      <c r="K106" s="26"/>
      <c r="L106" s="25"/>
    </row>
    <row r="107" spans="2:17" ht="15.95" customHeight="1" x14ac:dyDescent="0.2">
      <c r="B107" s="25"/>
      <c r="C107" s="25"/>
      <c r="D107" s="31"/>
      <c r="H107" s="25"/>
      <c r="I107" s="25"/>
      <c r="J107" s="25"/>
      <c r="K107" s="26"/>
      <c r="L107" s="25"/>
    </row>
    <row r="108" spans="2:17" ht="15.95" customHeight="1" x14ac:dyDescent="0.2">
      <c r="B108" s="25"/>
      <c r="D108" s="62" t="s">
        <v>176</v>
      </c>
      <c r="H108" s="25"/>
      <c r="I108" s="25"/>
      <c r="J108" s="25"/>
      <c r="K108" s="26"/>
      <c r="L108" s="25"/>
    </row>
    <row r="109" spans="2:17" ht="6.95" customHeight="1" x14ac:dyDescent="0.2">
      <c r="C109" s="25"/>
      <c r="D109" s="31"/>
      <c r="H109" s="25"/>
      <c r="I109" s="25"/>
      <c r="J109" s="25"/>
      <c r="K109" s="26"/>
      <c r="L109" s="25"/>
      <c r="P109" s="25"/>
    </row>
    <row r="110" spans="2:17" s="26" customFormat="1" ht="37.5" customHeight="1" x14ac:dyDescent="0.2">
      <c r="C110" s="35"/>
      <c r="D110" s="36" t="s">
        <v>178</v>
      </c>
      <c r="E110" s="321"/>
      <c r="F110" s="168" t="s">
        <v>146</v>
      </c>
      <c r="G110" s="168" t="s">
        <v>35</v>
      </c>
      <c r="H110" s="37" t="s">
        <v>177</v>
      </c>
      <c r="I110" s="38"/>
      <c r="J110" s="38"/>
      <c r="K110" s="38"/>
      <c r="L110" s="38"/>
      <c r="M110" s="38"/>
      <c r="N110" s="35"/>
      <c r="O110" s="39"/>
      <c r="Q110" s="29"/>
    </row>
    <row r="111" spans="2:17" ht="15.75" customHeight="1" x14ac:dyDescent="0.2">
      <c r="B111" s="25"/>
      <c r="C111" s="35"/>
      <c r="D111" s="49" t="s">
        <v>179</v>
      </c>
      <c r="E111" s="359"/>
      <c r="F111" s="41">
        <v>4</v>
      </c>
      <c r="G111" s="72">
        <f>F111*100/$F$122</f>
        <v>50</v>
      </c>
      <c r="H111" s="72">
        <f>(F111*100)/$F$16</f>
        <v>26.666666666666668</v>
      </c>
      <c r="I111" s="35"/>
      <c r="J111" s="35"/>
      <c r="K111" s="35"/>
      <c r="L111" s="35"/>
      <c r="M111" s="35"/>
      <c r="N111" s="35"/>
      <c r="O111" s="42"/>
      <c r="Q111" s="28"/>
    </row>
    <row r="112" spans="2:17" ht="15.75" customHeight="1" x14ac:dyDescent="0.2">
      <c r="B112" s="25"/>
      <c r="C112" s="35"/>
      <c r="D112" s="139" t="s">
        <v>41</v>
      </c>
      <c r="E112" s="360"/>
      <c r="F112" s="41">
        <v>3</v>
      </c>
      <c r="G112" s="72">
        <f>F112*100/$F$122</f>
        <v>37.5</v>
      </c>
      <c r="H112" s="72">
        <f>(F112*100)/$F$16</f>
        <v>20</v>
      </c>
      <c r="I112" s="35"/>
      <c r="J112" s="35"/>
      <c r="K112" s="35"/>
      <c r="L112" s="35"/>
      <c r="M112" s="35"/>
      <c r="N112" s="35"/>
      <c r="O112" s="42"/>
      <c r="Q112" s="28"/>
    </row>
    <row r="113" spans="2:17" ht="15.75" customHeight="1" x14ac:dyDescent="0.2">
      <c r="B113" s="25"/>
      <c r="C113" s="35"/>
      <c r="D113" s="142" t="s">
        <v>180</v>
      </c>
      <c r="E113" s="141"/>
      <c r="F113" s="286">
        <v>3</v>
      </c>
      <c r="G113" s="288">
        <f>F113*100/$F$122</f>
        <v>37.5</v>
      </c>
      <c r="H113" s="212">
        <f t="shared" ref="H113:H119" si="2">(F113*100)/$F$16</f>
        <v>20</v>
      </c>
      <c r="I113" s="35"/>
      <c r="J113" s="35"/>
      <c r="K113" s="35"/>
      <c r="L113" s="35"/>
      <c r="M113" s="35"/>
      <c r="N113" s="35"/>
      <c r="O113" s="42"/>
      <c r="Q113" s="28"/>
    </row>
    <row r="114" spans="2:17" ht="15.75" customHeight="1" x14ac:dyDescent="0.2">
      <c r="B114" s="25"/>
      <c r="C114" s="35"/>
      <c r="D114" s="139" t="s">
        <v>181</v>
      </c>
      <c r="E114" s="360"/>
      <c r="F114" s="41">
        <v>1</v>
      </c>
      <c r="G114" s="72">
        <f t="shared" ref="G114:G120" si="3">F114*100/$F$122</f>
        <v>12.5</v>
      </c>
      <c r="H114" s="72">
        <f>(F114*100)/$F$16</f>
        <v>6.666666666666667</v>
      </c>
      <c r="I114" s="35"/>
      <c r="J114" s="35"/>
      <c r="K114" s="35"/>
      <c r="L114" s="35"/>
      <c r="M114" s="35"/>
      <c r="N114" s="35"/>
      <c r="O114" s="42"/>
      <c r="Q114" s="28"/>
    </row>
    <row r="115" spans="2:17" ht="15.75" customHeight="1" x14ac:dyDescent="0.2">
      <c r="B115" s="25"/>
      <c r="C115" s="35"/>
      <c r="D115" s="142" t="s">
        <v>67</v>
      </c>
      <c r="E115" s="141"/>
      <c r="F115" s="64">
        <v>1</v>
      </c>
      <c r="G115" s="116">
        <f>F115*100/$F$122</f>
        <v>12.5</v>
      </c>
      <c r="H115" s="212">
        <f t="shared" si="2"/>
        <v>6.666666666666667</v>
      </c>
      <c r="I115" s="35"/>
      <c r="J115" s="35"/>
      <c r="K115" s="35"/>
      <c r="L115" s="35"/>
      <c r="M115" s="35"/>
      <c r="N115" s="35"/>
      <c r="O115" s="42"/>
      <c r="Q115" s="28"/>
    </row>
    <row r="116" spans="2:17" ht="15.75" customHeight="1" x14ac:dyDescent="0.2">
      <c r="B116" s="25"/>
      <c r="C116" s="35"/>
      <c r="D116" s="50" t="s">
        <v>182</v>
      </c>
      <c r="E116" s="44"/>
      <c r="F116" s="41">
        <v>4</v>
      </c>
      <c r="G116" s="72">
        <f t="shared" si="3"/>
        <v>50</v>
      </c>
      <c r="H116" s="72">
        <f>(F116*100)/$F$16</f>
        <v>26.666666666666668</v>
      </c>
      <c r="I116" s="35"/>
      <c r="J116" s="35"/>
      <c r="K116" s="35"/>
      <c r="L116" s="35"/>
      <c r="M116" s="35"/>
      <c r="N116" s="35"/>
      <c r="O116" s="42"/>
      <c r="Q116" s="28"/>
    </row>
    <row r="117" spans="2:17" ht="15.75" customHeight="1" x14ac:dyDescent="0.2">
      <c r="B117" s="25"/>
      <c r="C117" s="35"/>
      <c r="D117" s="139" t="s">
        <v>183</v>
      </c>
      <c r="E117" s="140"/>
      <c r="F117" s="65">
        <v>4</v>
      </c>
      <c r="G117" s="72">
        <f>F117*100/$F$122</f>
        <v>50</v>
      </c>
      <c r="H117" s="72">
        <f t="shared" si="2"/>
        <v>26.666666666666668</v>
      </c>
      <c r="I117" s="35"/>
      <c r="J117" s="35"/>
      <c r="K117" s="35"/>
      <c r="L117" s="35"/>
      <c r="M117" s="35"/>
      <c r="N117" s="35"/>
      <c r="O117" s="42"/>
      <c r="Q117" s="28"/>
    </row>
    <row r="118" spans="2:17" ht="15.75" customHeight="1" x14ac:dyDescent="0.2">
      <c r="B118" s="25"/>
      <c r="C118" s="35"/>
      <c r="D118" s="177" t="s">
        <v>46</v>
      </c>
      <c r="E118" s="178"/>
      <c r="F118" s="356">
        <v>1</v>
      </c>
      <c r="G118" s="179">
        <f t="shared" si="3"/>
        <v>12.5</v>
      </c>
      <c r="H118" s="208">
        <f>(F118*100)/$F$16</f>
        <v>6.666666666666667</v>
      </c>
      <c r="I118" s="35"/>
      <c r="J118" s="35"/>
      <c r="K118" s="35"/>
      <c r="L118" s="35"/>
      <c r="M118" s="35"/>
      <c r="N118" s="35"/>
      <c r="O118" s="42"/>
      <c r="Q118" s="28"/>
    </row>
    <row r="119" spans="2:17" ht="15.75" customHeight="1" x14ac:dyDescent="0.2">
      <c r="B119" s="25"/>
      <c r="C119" s="183"/>
      <c r="D119" s="182" t="s">
        <v>184</v>
      </c>
      <c r="E119" s="180"/>
      <c r="F119" s="357">
        <v>1</v>
      </c>
      <c r="G119" s="181">
        <f>F119*100/$F$122</f>
        <v>12.5</v>
      </c>
      <c r="H119" s="209">
        <f t="shared" si="2"/>
        <v>6.666666666666667</v>
      </c>
      <c r="I119" s="35"/>
      <c r="J119" s="35"/>
      <c r="K119" s="35"/>
      <c r="L119" s="35"/>
      <c r="M119" s="35"/>
      <c r="N119" s="35"/>
      <c r="O119" s="42"/>
      <c r="Q119" s="28"/>
    </row>
    <row r="120" spans="2:17" ht="15.75" customHeight="1" x14ac:dyDescent="0.2">
      <c r="B120" s="25"/>
      <c r="C120" s="35"/>
      <c r="D120" s="287" t="s">
        <v>185</v>
      </c>
      <c r="E120" s="180"/>
      <c r="F120" s="357">
        <v>1</v>
      </c>
      <c r="G120" s="181">
        <f t="shared" si="3"/>
        <v>12.5</v>
      </c>
      <c r="H120" s="211">
        <f>(F120*100)/$F$16</f>
        <v>6.666666666666667</v>
      </c>
      <c r="I120" s="35"/>
      <c r="J120" s="35"/>
      <c r="K120" s="35"/>
      <c r="L120" s="35"/>
      <c r="M120" s="35"/>
      <c r="N120" s="35"/>
      <c r="O120" s="42"/>
      <c r="Q120" s="28"/>
    </row>
    <row r="121" spans="2:17" ht="15.75" customHeight="1" x14ac:dyDescent="0.2">
      <c r="B121" s="25"/>
      <c r="C121" s="43"/>
      <c r="D121" s="143" t="s">
        <v>186</v>
      </c>
      <c r="E121" s="144"/>
      <c r="F121" s="358">
        <v>1</v>
      </c>
      <c r="G121" s="117">
        <f>F121*100/$F$122</f>
        <v>12.5</v>
      </c>
      <c r="H121" s="210">
        <f>(F121*100)/$F$16</f>
        <v>6.666666666666667</v>
      </c>
      <c r="I121" s="35"/>
      <c r="J121" s="35"/>
      <c r="K121" s="35"/>
      <c r="L121" s="35"/>
      <c r="M121" s="35"/>
      <c r="N121" s="35"/>
      <c r="O121" s="42"/>
      <c r="Q121" s="28"/>
    </row>
    <row r="122" spans="2:17" ht="15.75" customHeight="1" x14ac:dyDescent="0.2">
      <c r="D122" s="113" t="s">
        <v>187</v>
      </c>
      <c r="E122" s="114"/>
      <c r="F122" s="115">
        <f>F111+F116</f>
        <v>8</v>
      </c>
      <c r="G122" s="111">
        <f>G111+G116</f>
        <v>100</v>
      </c>
      <c r="H122" s="111">
        <f>H111+H116</f>
        <v>53.333333333333336</v>
      </c>
      <c r="J122" s="47"/>
      <c r="K122" s="28"/>
      <c r="N122" s="28"/>
      <c r="Q122" s="28"/>
    </row>
    <row r="123" spans="2:17" ht="15.75" customHeight="1" x14ac:dyDescent="0.2">
      <c r="D123" s="48" t="s">
        <v>138</v>
      </c>
    </row>
    <row r="124" spans="2:17" ht="15.75" customHeight="1" x14ac:dyDescent="0.2">
      <c r="D124" s="31" t="s">
        <v>139</v>
      </c>
    </row>
    <row r="125" spans="2:17" ht="15.75" customHeight="1" x14ac:dyDescent="0.2"/>
    <row r="126" spans="2:17" ht="15.95" customHeight="1" x14ac:dyDescent="0.2">
      <c r="D126" s="62" t="s">
        <v>188</v>
      </c>
    </row>
    <row r="127" spans="2:17" ht="6.75" customHeight="1" x14ac:dyDescent="0.2"/>
    <row r="128" spans="2:17" ht="18" customHeight="1" x14ac:dyDescent="0.2">
      <c r="D128" s="184"/>
      <c r="E128" s="213"/>
      <c r="F128" s="214"/>
      <c r="G128" s="185">
        <v>2024</v>
      </c>
    </row>
    <row r="129" spans="3:7" ht="18" customHeight="1" x14ac:dyDescent="0.2">
      <c r="D129" s="264" t="s">
        <v>130</v>
      </c>
      <c r="E129" s="265"/>
      <c r="F129" s="266"/>
      <c r="G129" s="267">
        <v>17</v>
      </c>
    </row>
    <row r="130" spans="3:7" ht="15.75" customHeight="1" x14ac:dyDescent="0.2">
      <c r="D130" s="188" t="s">
        <v>131</v>
      </c>
      <c r="E130" s="215"/>
      <c r="F130" s="215"/>
      <c r="G130" s="189">
        <v>7</v>
      </c>
    </row>
    <row r="131" spans="3:7" ht="15.95" customHeight="1" x14ac:dyDescent="0.2">
      <c r="D131" s="190" t="s">
        <v>132</v>
      </c>
      <c r="E131" s="216"/>
      <c r="F131" s="216"/>
      <c r="G131" s="191">
        <v>10</v>
      </c>
    </row>
    <row r="132" spans="3:7" ht="15.95" customHeight="1" x14ac:dyDescent="0.2">
      <c r="D132" s="112" t="s">
        <v>133</v>
      </c>
      <c r="E132" s="217"/>
      <c r="F132" s="217"/>
      <c r="G132" s="192">
        <v>0</v>
      </c>
    </row>
    <row r="133" spans="3:7" ht="15.95" customHeight="1" x14ac:dyDescent="0.2">
      <c r="C133" s="34"/>
      <c r="D133" s="245" t="s">
        <v>136</v>
      </c>
      <c r="E133" s="225"/>
      <c r="F133" s="229"/>
      <c r="G133" s="232">
        <v>10</v>
      </c>
    </row>
    <row r="134" spans="3:7" ht="15.95" customHeight="1" x14ac:dyDescent="0.2">
      <c r="C134" s="34"/>
      <c r="D134" s="221" t="s">
        <v>134</v>
      </c>
      <c r="E134" s="221"/>
      <c r="F134" s="230"/>
      <c r="G134" s="222">
        <v>5</v>
      </c>
    </row>
    <row r="135" spans="3:7" ht="15.95" customHeight="1" x14ac:dyDescent="0.2">
      <c r="C135" s="34"/>
      <c r="D135" s="233" t="s">
        <v>135</v>
      </c>
      <c r="E135" s="234"/>
      <c r="F135" s="235"/>
      <c r="G135" s="223">
        <v>5</v>
      </c>
    </row>
    <row r="136" spans="3:7" ht="18" customHeight="1" x14ac:dyDescent="0.2">
      <c r="C136" s="34"/>
      <c r="D136" s="224" t="s">
        <v>189</v>
      </c>
      <c r="E136" s="224"/>
      <c r="F136" s="231"/>
      <c r="G136" s="227">
        <v>0</v>
      </c>
    </row>
    <row r="137" spans="3:7" ht="15.75" customHeight="1" x14ac:dyDescent="0.2">
      <c r="D137" s="48" t="s">
        <v>138</v>
      </c>
    </row>
    <row r="138" spans="3:7" ht="15.75" customHeight="1" x14ac:dyDescent="0.2">
      <c r="D138" s="48" t="s">
        <v>139</v>
      </c>
    </row>
    <row r="139" spans="3:7" ht="15.95" customHeight="1" x14ac:dyDescent="0.2">
      <c r="D139" s="48"/>
    </row>
    <row r="140" spans="3:7" ht="15.95" customHeight="1" x14ac:dyDescent="0.2">
      <c r="D140" s="62" t="s">
        <v>242</v>
      </c>
    </row>
    <row r="141" spans="3:7" ht="6.75" customHeight="1" x14ac:dyDescent="0.2"/>
    <row r="142" spans="3:7" ht="15" customHeight="1" x14ac:dyDescent="0.2">
      <c r="D142" s="66"/>
      <c r="E142" s="32"/>
      <c r="F142" s="67" t="s">
        <v>146</v>
      </c>
      <c r="G142" s="68" t="s">
        <v>35</v>
      </c>
    </row>
    <row r="143" spans="3:7" ht="15.95" customHeight="1" x14ac:dyDescent="0.2">
      <c r="D143" s="100" t="s">
        <v>190</v>
      </c>
      <c r="E143" s="97"/>
      <c r="F143" s="98">
        <v>1</v>
      </c>
      <c r="G143" s="99">
        <f>(F143*100)/$F$146</f>
        <v>14.285714285714286</v>
      </c>
    </row>
    <row r="144" spans="3:7" ht="15.95" customHeight="1" x14ac:dyDescent="0.2">
      <c r="D144" s="100" t="s">
        <v>191</v>
      </c>
      <c r="E144" s="97"/>
      <c r="F144" s="98">
        <v>2</v>
      </c>
      <c r="G144" s="99">
        <f>(F144*100)/$F$146</f>
        <v>28.571428571428573</v>
      </c>
    </row>
    <row r="145" spans="4:7" ht="15.95" customHeight="1" x14ac:dyDescent="0.2">
      <c r="D145" s="100" t="s">
        <v>192</v>
      </c>
      <c r="E145" s="97"/>
      <c r="F145" s="98">
        <v>4</v>
      </c>
      <c r="G145" s="99">
        <f t="shared" ref="G145" si="4">(F145*100)/$F$146</f>
        <v>57.142857142857146</v>
      </c>
    </row>
    <row r="146" spans="4:7" ht="15.95" customHeight="1" x14ac:dyDescent="0.2">
      <c r="D146" s="515"/>
      <c r="E146" s="516" t="s">
        <v>127</v>
      </c>
      <c r="F146" s="517">
        <v>7</v>
      </c>
      <c r="G146" s="518">
        <f>SUM(G143:G145)</f>
        <v>100</v>
      </c>
    </row>
    <row r="147" spans="4:7" ht="15.75" customHeight="1" x14ac:dyDescent="0.2">
      <c r="D147" s="48" t="s">
        <v>138</v>
      </c>
    </row>
    <row r="148" spans="4:7" ht="15.75" customHeight="1" x14ac:dyDescent="0.2">
      <c r="D148" s="31" t="s">
        <v>139</v>
      </c>
    </row>
    <row r="149" spans="4:7" ht="15.95" customHeight="1" x14ac:dyDescent="0.2"/>
    <row r="150" spans="4:7" ht="15.95" customHeight="1" x14ac:dyDescent="0.2"/>
    <row r="151" spans="4:7" ht="15.95" customHeight="1" x14ac:dyDescent="0.2"/>
    <row r="152" spans="4:7" ht="15.95" customHeight="1" x14ac:dyDescent="0.2"/>
    <row r="153" spans="4:7" ht="15.95" customHeight="1" x14ac:dyDescent="0.2"/>
    <row r="154" spans="4:7" ht="15.95" customHeight="1" x14ac:dyDescent="0.2"/>
    <row r="155" spans="4:7" ht="15.95" customHeight="1" x14ac:dyDescent="0.2"/>
    <row r="156" spans="4:7" ht="15.95" customHeight="1" x14ac:dyDescent="0.2"/>
    <row r="157" spans="4:7" ht="15.95" customHeight="1" x14ac:dyDescent="0.2"/>
    <row r="158" spans="4:7" ht="15.95" customHeight="1" x14ac:dyDescent="0.2"/>
    <row r="159" spans="4:7" ht="15.95" customHeight="1" x14ac:dyDescent="0.2"/>
    <row r="160" spans="4:7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</sheetData>
  <mergeCells count="3">
    <mergeCell ref="D86:E86"/>
    <mergeCell ref="D82:E82"/>
    <mergeCell ref="D83:E83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4" manualBreakCount="4">
    <brk id="40" min="2" max="11" man="1"/>
    <brk id="77" min="2" max="11" man="1"/>
    <brk id="107" min="2" max="11" man="1"/>
    <brk id="139" min="2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411"/>
  <sheetViews>
    <sheetView showGridLines="0" zoomScaleNormal="100" workbookViewId="0"/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26.42578125" style="27" customWidth="1"/>
    <col min="5" max="5" width="9.140625" style="27" customWidth="1"/>
    <col min="6" max="6" width="8.5703125" style="27" customWidth="1"/>
    <col min="7" max="7" width="9.140625" style="27" customWidth="1"/>
    <col min="8" max="8" width="8.5703125" style="27" customWidth="1"/>
    <col min="9" max="10" width="5.85546875" style="27" customWidth="1"/>
    <col min="11" max="11" width="5.85546875" style="47" customWidth="1"/>
    <col min="12" max="12" width="5.85546875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2:18" s="2" customFormat="1" ht="15.95" customHeight="1" x14ac:dyDescent="0.2">
      <c r="C1" s="497"/>
      <c r="D1" s="497"/>
      <c r="E1" s="497"/>
      <c r="F1" s="497"/>
      <c r="G1" s="497"/>
      <c r="H1" s="497"/>
      <c r="I1" s="497"/>
      <c r="J1" s="497"/>
    </row>
    <row r="2" spans="2:18" s="2" customFormat="1" ht="12" customHeight="1" x14ac:dyDescent="0.2">
      <c r="C2" s="20"/>
      <c r="D2" s="20"/>
      <c r="E2" s="20"/>
      <c r="F2" s="498"/>
      <c r="G2" s="20"/>
      <c r="H2" s="20"/>
      <c r="I2" s="498"/>
      <c r="J2" s="20"/>
      <c r="K2" s="20"/>
      <c r="L2" s="498"/>
      <c r="M2" s="498"/>
    </row>
    <row r="3" spans="2:18" s="2" customFormat="1" ht="12" customHeight="1" x14ac:dyDescent="0.2">
      <c r="C3" s="20"/>
      <c r="D3" s="20"/>
      <c r="E3" s="20"/>
      <c r="F3" s="498"/>
      <c r="G3" s="20"/>
      <c r="H3" s="20"/>
      <c r="I3" s="498"/>
      <c r="J3" s="20"/>
      <c r="K3" s="20"/>
      <c r="L3" s="498"/>
      <c r="M3" s="498"/>
    </row>
    <row r="4" spans="2:18" s="2" customFormat="1" ht="12" customHeight="1" x14ac:dyDescent="0.2">
      <c r="C4" s="20"/>
      <c r="D4" s="20"/>
      <c r="E4" s="20"/>
      <c r="F4" s="498"/>
      <c r="G4" s="20"/>
      <c r="H4" s="20"/>
      <c r="I4" s="498"/>
      <c r="J4" s="20"/>
      <c r="K4" s="20"/>
      <c r="L4" s="498"/>
      <c r="M4" s="498"/>
    </row>
    <row r="5" spans="2:18" ht="24" customHeight="1" x14ac:dyDescent="0.2">
      <c r="F5" s="28"/>
      <c r="I5" s="28"/>
      <c r="L5" s="28"/>
      <c r="O5" s="28"/>
      <c r="R5" s="28"/>
    </row>
    <row r="6" spans="2:18" ht="18" customHeight="1" x14ac:dyDescent="0.2">
      <c r="C6" s="21" t="s">
        <v>75</v>
      </c>
    </row>
    <row r="7" spans="2:18" ht="18" customHeight="1" x14ac:dyDescent="0.2">
      <c r="C7" s="22" t="s">
        <v>124</v>
      </c>
      <c r="D7" s="22"/>
      <c r="E7" s="22"/>
      <c r="F7" s="22"/>
    </row>
    <row r="8" spans="2:18" ht="15.95" customHeight="1" x14ac:dyDescent="0.2">
      <c r="C8" s="169"/>
      <c r="D8" s="22" t="s">
        <v>125</v>
      </c>
      <c r="E8" s="22"/>
      <c r="F8" s="22"/>
    </row>
    <row r="9" spans="2:18" ht="15.95" customHeight="1" x14ac:dyDescent="0.2"/>
    <row r="10" spans="2:18" ht="15.95" customHeight="1" x14ac:dyDescent="0.2">
      <c r="C10" s="173"/>
    </row>
    <row r="11" spans="2:18" ht="15.95" customHeight="1" x14ac:dyDescent="0.2">
      <c r="C11" s="173"/>
    </row>
    <row r="12" spans="2:18" ht="10.5" customHeight="1" x14ac:dyDescent="0.2">
      <c r="C12" s="173"/>
    </row>
    <row r="13" spans="2:18" ht="15.95" customHeight="1" x14ac:dyDescent="0.2">
      <c r="C13" s="30"/>
      <c r="P13" s="173"/>
    </row>
    <row r="14" spans="2:18" ht="6.95" customHeight="1" x14ac:dyDescent="0.2"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2:18" ht="27" customHeight="1" x14ac:dyDescent="0.2">
      <c r="B15" s="47"/>
      <c r="D15" s="184"/>
      <c r="E15" s="185" t="s">
        <v>127</v>
      </c>
      <c r="F15" s="167" t="s">
        <v>128</v>
      </c>
      <c r="G15" s="167" t="s">
        <v>129</v>
      </c>
    </row>
    <row r="16" spans="2:18" ht="15.95" customHeight="1" x14ac:dyDescent="0.2">
      <c r="D16" s="376" t="s">
        <v>130</v>
      </c>
      <c r="E16" s="187">
        <v>78</v>
      </c>
      <c r="F16" s="187">
        <v>20</v>
      </c>
      <c r="G16" s="187">
        <v>58</v>
      </c>
    </row>
    <row r="17" spans="2:26" ht="15.75" customHeight="1" x14ac:dyDescent="0.2">
      <c r="D17" s="268" t="s">
        <v>131</v>
      </c>
      <c r="E17" s="189">
        <v>45</v>
      </c>
      <c r="F17" s="189">
        <v>11</v>
      </c>
      <c r="G17" s="189">
        <v>34</v>
      </c>
    </row>
    <row r="18" spans="2:26" ht="15.75" customHeight="1" x14ac:dyDescent="0.2">
      <c r="D18" s="188" t="s">
        <v>132</v>
      </c>
      <c r="E18" s="191">
        <v>33</v>
      </c>
      <c r="F18" s="191">
        <v>9</v>
      </c>
      <c r="G18" s="189">
        <v>24</v>
      </c>
    </row>
    <row r="19" spans="2:26" ht="15.75" customHeight="1" x14ac:dyDescent="0.2">
      <c r="C19" s="25"/>
      <c r="D19" s="369" t="s">
        <v>133</v>
      </c>
      <c r="E19" s="192">
        <v>0</v>
      </c>
      <c r="F19" s="519" t="s">
        <v>2</v>
      </c>
      <c r="G19" s="519" t="s">
        <v>2</v>
      </c>
      <c r="V19" s="26"/>
      <c r="W19" s="26"/>
      <c r="X19" s="26"/>
      <c r="Y19" s="26"/>
      <c r="Z19" s="26"/>
    </row>
    <row r="20" spans="2:26" ht="15.75" customHeight="1" x14ac:dyDescent="0.2">
      <c r="C20" s="25"/>
      <c r="D20" s="370" t="s">
        <v>134</v>
      </c>
      <c r="E20" s="196" t="s">
        <v>2</v>
      </c>
      <c r="F20" s="197" t="s">
        <v>2</v>
      </c>
      <c r="G20" s="197" t="s">
        <v>2</v>
      </c>
      <c r="V20" s="54"/>
      <c r="W20" s="236"/>
      <c r="X20" s="237"/>
      <c r="Y20" s="237"/>
      <c r="Z20" s="26"/>
    </row>
    <row r="21" spans="2:26" ht="15.75" customHeight="1" x14ac:dyDescent="0.2">
      <c r="C21" s="25"/>
      <c r="D21" s="198" t="s">
        <v>135</v>
      </c>
      <c r="E21" s="196" t="s">
        <v>2</v>
      </c>
      <c r="F21" s="196" t="s">
        <v>2</v>
      </c>
      <c r="G21" s="196" t="s">
        <v>2</v>
      </c>
      <c r="V21" s="238"/>
      <c r="W21" s="239"/>
      <c r="X21" s="239"/>
      <c r="Y21" s="239"/>
      <c r="Z21" s="26"/>
    </row>
    <row r="22" spans="2:26" ht="15.75" customHeight="1" x14ac:dyDescent="0.2">
      <c r="B22" s="61"/>
      <c r="C22" s="25"/>
      <c r="D22" s="369" t="s">
        <v>136</v>
      </c>
      <c r="E22" s="192">
        <v>33</v>
      </c>
      <c r="F22" s="192">
        <v>9</v>
      </c>
      <c r="G22" s="192">
        <v>24</v>
      </c>
      <c r="V22" s="238"/>
      <c r="W22" s="239"/>
      <c r="X22" s="239"/>
      <c r="Y22" s="239"/>
      <c r="Z22" s="26"/>
    </row>
    <row r="23" spans="2:26" ht="15.75" customHeight="1" x14ac:dyDescent="0.2">
      <c r="B23" s="61"/>
      <c r="C23" s="25"/>
      <c r="D23" s="370" t="s">
        <v>134</v>
      </c>
      <c r="E23" s="501">
        <v>19</v>
      </c>
      <c r="F23" s="501">
        <v>7</v>
      </c>
      <c r="G23" s="502">
        <v>12</v>
      </c>
      <c r="V23" s="240"/>
      <c r="W23" s="241"/>
      <c r="X23" s="242"/>
      <c r="Y23" s="242"/>
      <c r="Z23" s="26"/>
    </row>
    <row r="24" spans="2:26" ht="15.75" customHeight="1" x14ac:dyDescent="0.2">
      <c r="B24" s="61"/>
      <c r="C24" s="25"/>
      <c r="D24" s="198" t="s">
        <v>135</v>
      </c>
      <c r="E24" s="503">
        <v>14</v>
      </c>
      <c r="F24" s="503">
        <v>2</v>
      </c>
      <c r="G24" s="504">
        <v>12</v>
      </c>
      <c r="Z24" s="26"/>
    </row>
    <row r="25" spans="2:26" ht="15.75" customHeight="1" x14ac:dyDescent="0.2">
      <c r="B25" s="61"/>
      <c r="C25" s="26"/>
      <c r="D25" s="371" t="s">
        <v>137</v>
      </c>
      <c r="E25" s="269">
        <v>0</v>
      </c>
      <c r="F25" s="270" t="s">
        <v>2</v>
      </c>
      <c r="G25" s="271" t="s">
        <v>2</v>
      </c>
      <c r="H25" s="51"/>
      <c r="Z25" s="26"/>
    </row>
    <row r="26" spans="2:26" ht="15.75" customHeight="1" x14ac:dyDescent="0.2">
      <c r="B26" s="61"/>
      <c r="C26" s="25"/>
      <c r="D26" s="48" t="s">
        <v>138</v>
      </c>
      <c r="E26" s="53"/>
      <c r="F26" s="243"/>
      <c r="G26" s="244"/>
      <c r="H26" s="51"/>
      <c r="I26" s="51"/>
      <c r="Z26" s="26"/>
    </row>
    <row r="27" spans="2:26" ht="15.75" customHeight="1" x14ac:dyDescent="0.2">
      <c r="B27" s="61"/>
      <c r="C27" s="25"/>
      <c r="D27" s="31" t="s">
        <v>139</v>
      </c>
      <c r="E27" s="53"/>
      <c r="F27" s="243"/>
      <c r="G27" s="244"/>
      <c r="H27" s="51"/>
      <c r="I27" s="51"/>
      <c r="Z27" s="26"/>
    </row>
    <row r="28" spans="2:26" ht="15.75" customHeight="1" x14ac:dyDescent="0.2">
      <c r="B28" s="61"/>
      <c r="C28" s="25"/>
      <c r="D28" s="59"/>
      <c r="E28" s="53"/>
      <c r="F28" s="243"/>
      <c r="G28" s="244"/>
      <c r="H28" s="51"/>
      <c r="I28" s="51"/>
      <c r="Z28" s="26"/>
    </row>
    <row r="29" spans="2:26" ht="15.75" customHeight="1" x14ac:dyDescent="0.2">
      <c r="B29" s="61"/>
      <c r="C29" s="25"/>
      <c r="D29" s="59"/>
      <c r="E29" s="53"/>
      <c r="F29" s="243"/>
      <c r="G29" s="244"/>
      <c r="H29" s="51"/>
      <c r="I29" s="51"/>
      <c r="Z29" s="26"/>
    </row>
    <row r="30" spans="2:26" ht="13.5" customHeight="1" x14ac:dyDescent="0.2">
      <c r="B30" s="61"/>
      <c r="C30" s="25"/>
      <c r="D30" s="59"/>
      <c r="E30" s="53"/>
      <c r="F30" s="243"/>
      <c r="G30" s="244"/>
      <c r="H30" s="51"/>
      <c r="I30" s="51"/>
      <c r="Z30" s="26"/>
    </row>
    <row r="31" spans="2:26" ht="13.5" customHeight="1" x14ac:dyDescent="0.2">
      <c r="B31" s="61"/>
      <c r="C31" s="25"/>
      <c r="D31" s="59"/>
      <c r="E31" s="53"/>
      <c r="F31" s="243"/>
      <c r="G31" s="244"/>
      <c r="H31" s="51"/>
      <c r="I31" s="51"/>
      <c r="Z31" s="26"/>
    </row>
    <row r="32" spans="2:26" ht="6.75" customHeight="1" x14ac:dyDescent="0.2">
      <c r="B32" s="61"/>
      <c r="C32" s="25"/>
      <c r="D32" s="59"/>
      <c r="E32" s="53"/>
      <c r="F32" s="243"/>
      <c r="G32" s="244"/>
      <c r="H32" s="51"/>
      <c r="I32" s="51"/>
      <c r="Z32" s="26"/>
    </row>
    <row r="33" spans="2:26" ht="27" customHeight="1" x14ac:dyDescent="0.2">
      <c r="B33" s="61"/>
      <c r="C33" s="25"/>
      <c r="D33" s="107"/>
      <c r="E33" s="185" t="s">
        <v>127</v>
      </c>
      <c r="F33" s="167" t="s">
        <v>128</v>
      </c>
      <c r="G33" s="167" t="s">
        <v>129</v>
      </c>
      <c r="H33" s="240"/>
      <c r="I33" s="241"/>
      <c r="J33" s="242"/>
      <c r="K33" s="242"/>
      <c r="V33" s="54"/>
      <c r="W33" s="51"/>
      <c r="X33" s="51"/>
      <c r="Y33" s="51"/>
      <c r="Z33" s="26"/>
    </row>
    <row r="34" spans="2:26" ht="15.75" customHeight="1" x14ac:dyDescent="0.2">
      <c r="B34" s="61"/>
      <c r="C34" s="25"/>
      <c r="D34" s="63" t="s">
        <v>140</v>
      </c>
      <c r="E34" s="505">
        <v>38</v>
      </c>
      <c r="F34" s="505">
        <v>8</v>
      </c>
      <c r="G34" s="505">
        <v>30</v>
      </c>
      <c r="H34" s="54"/>
      <c r="I34" s="51"/>
      <c r="J34" s="51"/>
      <c r="K34" s="51"/>
      <c r="V34" s="54"/>
      <c r="W34" s="51"/>
      <c r="X34" s="51"/>
      <c r="Y34" s="51"/>
      <c r="Z34" s="26"/>
    </row>
    <row r="35" spans="2:26" ht="15.75" customHeight="1" x14ac:dyDescent="0.2">
      <c r="B35" s="61"/>
      <c r="C35" s="25"/>
      <c r="D35" s="100" t="s">
        <v>141</v>
      </c>
      <c r="E35" s="98">
        <v>4</v>
      </c>
      <c r="F35" s="98">
        <v>2</v>
      </c>
      <c r="G35" s="98">
        <v>2</v>
      </c>
      <c r="H35" s="54"/>
      <c r="I35" s="51"/>
      <c r="J35" s="51"/>
      <c r="K35" s="51"/>
      <c r="V35" s="54"/>
      <c r="W35" s="51"/>
      <c r="X35" s="51"/>
      <c r="Y35" s="51"/>
      <c r="Z35" s="26"/>
    </row>
    <row r="36" spans="2:26" ht="15.75" customHeight="1" x14ac:dyDescent="0.2">
      <c r="B36" s="61"/>
      <c r="C36" s="25"/>
      <c r="D36" s="202" t="s">
        <v>142</v>
      </c>
      <c r="E36" s="506">
        <v>3</v>
      </c>
      <c r="F36" s="520">
        <v>1</v>
      </c>
      <c r="G36" s="520">
        <v>2</v>
      </c>
      <c r="H36" s="54"/>
      <c r="I36" s="51"/>
      <c r="J36" s="51"/>
      <c r="K36" s="51"/>
      <c r="V36" s="54"/>
      <c r="W36" s="51"/>
      <c r="X36" s="51"/>
      <c r="Y36" s="51"/>
      <c r="Z36" s="26"/>
    </row>
    <row r="37" spans="2:26" ht="13.5" customHeight="1" x14ac:dyDescent="0.2">
      <c r="B37" s="61"/>
      <c r="C37" s="25"/>
      <c r="D37" s="70" t="s">
        <v>127</v>
      </c>
      <c r="E37" s="507">
        <v>45</v>
      </c>
      <c r="F37" s="507">
        <v>11</v>
      </c>
      <c r="G37" s="507">
        <v>34</v>
      </c>
      <c r="H37" s="54"/>
      <c r="I37" s="51"/>
      <c r="J37" s="51"/>
      <c r="K37" s="51"/>
      <c r="V37" s="54"/>
      <c r="W37" s="51"/>
      <c r="X37" s="51"/>
      <c r="Y37" s="51"/>
      <c r="Z37" s="26"/>
    </row>
    <row r="38" spans="2:26" ht="13.5" customHeight="1" x14ac:dyDescent="0.2">
      <c r="B38" s="61"/>
      <c r="C38" s="25"/>
      <c r="D38" s="372" t="s">
        <v>143</v>
      </c>
      <c r="E38" s="205"/>
      <c r="F38" s="206"/>
      <c r="G38" s="204"/>
      <c r="H38" s="54"/>
      <c r="I38" s="51"/>
      <c r="J38" s="51"/>
      <c r="K38" s="51"/>
      <c r="V38" s="54"/>
      <c r="W38" s="51"/>
      <c r="X38" s="51"/>
      <c r="Y38" s="51"/>
      <c r="Z38" s="26"/>
    </row>
    <row r="39" spans="2:26" ht="15.75" customHeight="1" x14ac:dyDescent="0.2">
      <c r="B39" s="61"/>
      <c r="C39" s="25"/>
      <c r="D39" s="48" t="s">
        <v>138</v>
      </c>
      <c r="E39" s="205"/>
      <c r="F39" s="206"/>
      <c r="G39" s="204"/>
      <c r="H39" s="54"/>
      <c r="I39" s="51"/>
      <c r="J39" s="51"/>
      <c r="K39" s="51"/>
      <c r="V39" s="54"/>
      <c r="W39" s="51"/>
      <c r="X39" s="51"/>
      <c r="Y39" s="51"/>
      <c r="Z39" s="26"/>
    </row>
    <row r="40" spans="2:26" ht="15.75" customHeight="1" x14ac:dyDescent="0.2">
      <c r="B40" s="61"/>
      <c r="C40" s="25"/>
      <c r="D40" s="48" t="s">
        <v>139</v>
      </c>
      <c r="E40" s="205"/>
      <c r="F40" s="206"/>
      <c r="G40" s="204"/>
      <c r="H40" s="54"/>
      <c r="I40" s="51"/>
      <c r="J40" s="51"/>
      <c r="K40" s="51"/>
      <c r="V40" s="54"/>
      <c r="W40" s="51"/>
      <c r="X40" s="51"/>
      <c r="Y40" s="51"/>
      <c r="Z40" s="26"/>
    </row>
    <row r="41" spans="2:26" ht="15.75" customHeight="1" x14ac:dyDescent="0.2">
      <c r="B41" s="61"/>
      <c r="C41" s="25"/>
      <c r="D41" s="59"/>
      <c r="E41" s="53"/>
      <c r="F41" s="243"/>
      <c r="G41" s="244"/>
      <c r="H41" s="51"/>
      <c r="I41" s="51"/>
      <c r="V41" s="54"/>
      <c r="W41" s="51"/>
      <c r="X41" s="51"/>
      <c r="Y41" s="51"/>
      <c r="Z41" s="26"/>
    </row>
    <row r="42" spans="2:26" ht="15.75" customHeight="1" x14ac:dyDescent="0.2">
      <c r="B42" s="61"/>
      <c r="C42" s="25"/>
      <c r="D42" s="59"/>
      <c r="E42" s="53"/>
      <c r="F42" s="243"/>
      <c r="G42" s="244"/>
      <c r="H42" s="51"/>
      <c r="I42" s="51"/>
      <c r="V42" s="54"/>
      <c r="W42" s="51"/>
      <c r="X42" s="51"/>
      <c r="Y42" s="51"/>
      <c r="Z42" s="26"/>
    </row>
    <row r="43" spans="2:26" ht="15.75" customHeight="1" x14ac:dyDescent="0.2">
      <c r="B43" s="61"/>
      <c r="C43" s="25"/>
      <c r="D43" s="59"/>
      <c r="E43" s="53"/>
      <c r="F43" s="243"/>
      <c r="G43" s="244"/>
      <c r="H43" s="51"/>
      <c r="I43" s="51"/>
      <c r="V43" s="54"/>
      <c r="W43" s="51"/>
      <c r="X43" s="51"/>
      <c r="Y43" s="51"/>
      <c r="Z43" s="26"/>
    </row>
    <row r="44" spans="2:26" ht="6.75" customHeight="1" x14ac:dyDescent="0.2">
      <c r="B44" s="61"/>
      <c r="C44" s="25"/>
      <c r="D44" s="59"/>
      <c r="E44" s="53"/>
      <c r="F44" s="243"/>
      <c r="G44" s="244"/>
      <c r="H44" s="51"/>
      <c r="I44" s="51"/>
      <c r="V44" s="54"/>
      <c r="W44" s="51"/>
      <c r="X44" s="51"/>
      <c r="Y44" s="51"/>
      <c r="Z44" s="26"/>
    </row>
    <row r="45" spans="2:26" ht="15.95" customHeight="1" x14ac:dyDescent="0.2">
      <c r="C45" s="25"/>
      <c r="D45" s="62" t="s">
        <v>144</v>
      </c>
      <c r="E45" s="54"/>
      <c r="F45" s="54"/>
      <c r="G45" s="51"/>
      <c r="H45" s="51"/>
      <c r="I45" s="51"/>
    </row>
    <row r="46" spans="2:26" ht="6.95" customHeight="1" x14ac:dyDescent="0.2">
      <c r="C46" s="25"/>
      <c r="D46" s="54"/>
      <c r="E46" s="54"/>
      <c r="F46" s="54"/>
      <c r="G46" s="51"/>
      <c r="H46" s="51"/>
      <c r="I46" s="51"/>
    </row>
    <row r="47" spans="2:26" ht="37.5" customHeight="1" x14ac:dyDescent="0.2">
      <c r="D47" s="107" t="s">
        <v>145</v>
      </c>
      <c r="E47" s="58" t="s">
        <v>146</v>
      </c>
      <c r="F47" s="69" t="s">
        <v>147</v>
      </c>
      <c r="G47" s="53"/>
      <c r="H47" s="25"/>
    </row>
    <row r="48" spans="2:26" ht="15.75" customHeight="1" x14ac:dyDescent="0.2">
      <c r="B48" s="47"/>
      <c r="D48" s="63" t="s">
        <v>148</v>
      </c>
      <c r="E48" s="505">
        <v>11</v>
      </c>
      <c r="F48" s="86">
        <f>(E48*100)/$F$17</f>
        <v>100</v>
      </c>
      <c r="G48" s="29"/>
      <c r="H48" s="47"/>
    </row>
    <row r="49" spans="2:23" ht="15.75" customHeight="1" x14ac:dyDescent="0.2">
      <c r="B49" s="26"/>
      <c r="D49" s="100" t="s">
        <v>149</v>
      </c>
      <c r="E49" s="98">
        <v>11</v>
      </c>
      <c r="F49" s="201">
        <f t="shared" ref="F49:F52" si="0">(E49*100)/$F$17</f>
        <v>100</v>
      </c>
      <c r="G49" s="29"/>
      <c r="I49" s="25"/>
      <c r="J49" s="25"/>
      <c r="K49" s="26"/>
      <c r="W49" s="25"/>
    </row>
    <row r="50" spans="2:23" ht="15.75" customHeight="1" x14ac:dyDescent="0.2">
      <c r="D50" s="100" t="s">
        <v>150</v>
      </c>
      <c r="E50" s="98">
        <v>7</v>
      </c>
      <c r="F50" s="201">
        <f t="shared" si="0"/>
        <v>63.636363636363633</v>
      </c>
      <c r="G50" s="29"/>
      <c r="I50" s="26"/>
      <c r="J50" s="26"/>
      <c r="K50" s="26"/>
    </row>
    <row r="51" spans="2:23" ht="15.75" customHeight="1" x14ac:dyDescent="0.2">
      <c r="D51" s="100" t="s">
        <v>151</v>
      </c>
      <c r="E51" s="98">
        <v>10</v>
      </c>
      <c r="F51" s="175">
        <f t="shared" si="0"/>
        <v>90.909090909090907</v>
      </c>
      <c r="G51" s="29"/>
      <c r="J51" s="25"/>
      <c r="K51" s="26"/>
    </row>
    <row r="52" spans="2:23" ht="15.75" customHeight="1" x14ac:dyDescent="0.2">
      <c r="D52" s="57" t="s">
        <v>152</v>
      </c>
      <c r="E52" s="508">
        <v>9</v>
      </c>
      <c r="F52" s="200">
        <f t="shared" si="0"/>
        <v>81.818181818181813</v>
      </c>
      <c r="G52" s="29"/>
    </row>
    <row r="53" spans="2:23" ht="15.75" customHeight="1" x14ac:dyDescent="0.2">
      <c r="C53" s="25"/>
      <c r="D53" s="48" t="s">
        <v>138</v>
      </c>
    </row>
    <row r="54" spans="2:23" ht="15.75" customHeight="1" x14ac:dyDescent="0.2">
      <c r="C54" s="48"/>
      <c r="D54" s="31" t="s">
        <v>139</v>
      </c>
      <c r="E54" s="25"/>
      <c r="F54" s="25"/>
      <c r="G54" s="25"/>
      <c r="H54" s="25"/>
      <c r="I54" s="25"/>
    </row>
    <row r="55" spans="2:23" ht="14.25" customHeight="1" x14ac:dyDescent="0.2">
      <c r="C55" s="48"/>
      <c r="D55" s="59"/>
      <c r="E55" s="25"/>
      <c r="F55" s="25"/>
      <c r="G55" s="25"/>
      <c r="H55" s="25"/>
      <c r="I55" s="25"/>
    </row>
    <row r="56" spans="2:23" ht="15.95" customHeight="1" x14ac:dyDescent="0.2">
      <c r="C56" s="48"/>
      <c r="D56" s="52" t="s">
        <v>154</v>
      </c>
      <c r="E56" s="25"/>
      <c r="F56" s="25"/>
      <c r="G56" s="25"/>
      <c r="H56" s="25"/>
      <c r="I56" s="25"/>
    </row>
    <row r="57" spans="2:23" ht="6.95" customHeight="1" x14ac:dyDescent="0.2">
      <c r="C57" s="48"/>
      <c r="D57" s="25"/>
      <c r="E57" s="25"/>
      <c r="F57" s="25"/>
      <c r="G57" s="25"/>
      <c r="H57" s="25"/>
      <c r="I57" s="25"/>
    </row>
    <row r="58" spans="2:23" ht="18" customHeight="1" x14ac:dyDescent="0.2">
      <c r="D58" s="104" t="s">
        <v>155</v>
      </c>
      <c r="E58" s="105" t="s">
        <v>146</v>
      </c>
      <c r="F58" s="106" t="s">
        <v>35</v>
      </c>
      <c r="G58" s="25"/>
      <c r="H58" s="25"/>
      <c r="I58" s="25"/>
    </row>
    <row r="59" spans="2:23" ht="15.75" customHeight="1" x14ac:dyDescent="0.2">
      <c r="D59" s="96" t="s">
        <v>157</v>
      </c>
      <c r="E59" s="521">
        <v>1</v>
      </c>
      <c r="F59" s="86">
        <f>E59*100/$E$65</f>
        <v>9.0909090909090917</v>
      </c>
      <c r="G59" s="25"/>
      <c r="H59" s="25"/>
      <c r="I59" s="25"/>
    </row>
    <row r="60" spans="2:23" ht="15.75" customHeight="1" x14ac:dyDescent="0.2">
      <c r="B60" s="47"/>
      <c r="D60" s="102" t="s">
        <v>158</v>
      </c>
      <c r="E60" s="511">
        <v>3</v>
      </c>
      <c r="F60" s="99">
        <f>(E60*100)/$E$65</f>
        <v>27.272727272727273</v>
      </c>
      <c r="G60" s="25"/>
      <c r="H60" s="25"/>
      <c r="I60" s="25"/>
    </row>
    <row r="61" spans="2:23" ht="15.75" customHeight="1" x14ac:dyDescent="0.2">
      <c r="D61" s="102" t="s">
        <v>159</v>
      </c>
      <c r="E61" s="511">
        <v>3</v>
      </c>
      <c r="F61" s="99">
        <f>(E61*100)/$E$65</f>
        <v>27.272727272727273</v>
      </c>
      <c r="G61" s="25"/>
      <c r="H61" s="26"/>
      <c r="I61" s="25"/>
      <c r="N61" s="47"/>
    </row>
    <row r="62" spans="2:23" ht="15.75" customHeight="1" x14ac:dyDescent="0.2">
      <c r="D62" s="102" t="s">
        <v>160</v>
      </c>
      <c r="E62" s="511">
        <v>3</v>
      </c>
      <c r="F62" s="99">
        <f>(E62*100)/$E$65</f>
        <v>27.272727272727273</v>
      </c>
      <c r="G62" s="25"/>
      <c r="H62" s="26"/>
      <c r="I62" s="25"/>
    </row>
    <row r="63" spans="2:23" ht="15.75" customHeight="1" x14ac:dyDescent="0.2">
      <c r="D63" s="102" t="s">
        <v>161</v>
      </c>
      <c r="E63" s="511">
        <v>1</v>
      </c>
      <c r="F63" s="99">
        <f>(E63*100)/$E$65</f>
        <v>9.0909090909090917</v>
      </c>
      <c r="G63" s="25"/>
      <c r="H63" s="25"/>
      <c r="I63" s="25"/>
    </row>
    <row r="64" spans="2:23" ht="15.75" customHeight="1" x14ac:dyDescent="0.2">
      <c r="D64" s="85" t="s">
        <v>162</v>
      </c>
      <c r="E64" s="512">
        <v>0</v>
      </c>
      <c r="F64" s="87">
        <f>(E64*100)/$E$65</f>
        <v>0</v>
      </c>
      <c r="H64" s="25"/>
      <c r="I64" s="25"/>
    </row>
    <row r="65" spans="3:18" ht="15.75" customHeight="1" x14ac:dyDescent="0.2">
      <c r="D65" s="70" t="s">
        <v>127</v>
      </c>
      <c r="E65" s="507">
        <f>SUM(E59:E64)</f>
        <v>11</v>
      </c>
      <c r="F65" s="103">
        <f>SUM(F59:F64)</f>
        <v>100</v>
      </c>
      <c r="G65" s="25"/>
      <c r="H65" s="25"/>
      <c r="I65" s="25"/>
    </row>
    <row r="66" spans="3:18" ht="15.75" customHeight="1" x14ac:dyDescent="0.2">
      <c r="C66" s="25"/>
      <c r="D66" s="48" t="s">
        <v>138</v>
      </c>
    </row>
    <row r="67" spans="3:18" ht="15.75" customHeight="1" x14ac:dyDescent="0.2">
      <c r="C67" s="48"/>
      <c r="D67" s="48" t="s">
        <v>139</v>
      </c>
      <c r="E67" s="25"/>
      <c r="F67" s="25"/>
      <c r="G67" s="25"/>
      <c r="H67" s="25"/>
      <c r="I67" s="25"/>
    </row>
    <row r="68" spans="3:18" ht="15.95" customHeight="1" x14ac:dyDescent="0.2">
      <c r="D68" s="59"/>
      <c r="E68" s="25"/>
      <c r="F68" s="25"/>
      <c r="G68" s="25"/>
      <c r="H68" s="25"/>
      <c r="I68" s="25"/>
    </row>
    <row r="69" spans="3:18" ht="15.75" customHeight="1" x14ac:dyDescent="0.2">
      <c r="D69" s="52" t="s">
        <v>163</v>
      </c>
      <c r="E69" s="25"/>
      <c r="F69" s="25"/>
      <c r="G69" s="25"/>
      <c r="H69" s="25"/>
      <c r="I69" s="25"/>
    </row>
    <row r="70" spans="3:18" ht="6.75" customHeight="1" x14ac:dyDescent="0.2">
      <c r="G70" s="25"/>
      <c r="I70" s="47"/>
      <c r="N70" s="26"/>
      <c r="O70" s="26"/>
      <c r="P70" s="26"/>
      <c r="Q70" s="26"/>
      <c r="R70" s="26"/>
    </row>
    <row r="71" spans="3:18" ht="18" customHeight="1" x14ac:dyDescent="0.2">
      <c r="D71" s="5"/>
      <c r="E71" s="81"/>
      <c r="F71" s="71" t="s">
        <v>146</v>
      </c>
      <c r="G71" s="25"/>
      <c r="I71" s="47"/>
      <c r="N71" s="164"/>
      <c r="O71" s="164"/>
      <c r="P71" s="165"/>
      <c r="Q71" s="156"/>
      <c r="R71" s="26"/>
    </row>
    <row r="72" spans="3:18" ht="18" customHeight="1" x14ac:dyDescent="0.2">
      <c r="C72" s="34"/>
      <c r="D72" s="377" t="s">
        <v>164</v>
      </c>
      <c r="E72" s="378"/>
      <c r="F72" s="95">
        <v>0</v>
      </c>
      <c r="G72" s="25"/>
      <c r="I72" s="47"/>
      <c r="N72" s="164"/>
      <c r="O72" s="164"/>
      <c r="P72" s="165"/>
      <c r="Q72" s="156"/>
      <c r="R72" s="26"/>
    </row>
    <row r="73" spans="3:18" ht="15.75" customHeight="1" x14ac:dyDescent="0.2">
      <c r="C73" s="34"/>
      <c r="D73" s="159"/>
      <c r="E73" s="379" t="s">
        <v>127</v>
      </c>
      <c r="F73" s="160">
        <v>0</v>
      </c>
      <c r="G73" s="25"/>
      <c r="H73" s="150"/>
      <c r="I73" s="47"/>
      <c r="N73" s="161"/>
      <c r="O73" s="157"/>
      <c r="P73" s="154"/>
      <c r="Q73" s="155"/>
      <c r="R73" s="26"/>
    </row>
    <row r="74" spans="3:18" ht="15.75" customHeight="1" x14ac:dyDescent="0.2">
      <c r="C74" s="25"/>
      <c r="D74" s="48" t="s">
        <v>138</v>
      </c>
      <c r="E74" s="80"/>
    </row>
    <row r="75" spans="3:18" ht="15.75" customHeight="1" x14ac:dyDescent="0.2">
      <c r="C75" s="48"/>
      <c r="D75" s="48" t="s">
        <v>139</v>
      </c>
      <c r="E75" s="80"/>
      <c r="F75" s="25"/>
      <c r="G75" s="25"/>
      <c r="H75" s="25"/>
      <c r="I75" s="25"/>
    </row>
    <row r="76" spans="3:18" ht="13.5" customHeight="1" x14ac:dyDescent="0.2">
      <c r="D76" s="59"/>
      <c r="E76" s="80"/>
      <c r="F76" s="80"/>
      <c r="G76" s="80"/>
      <c r="H76" s="80"/>
      <c r="I76" s="25"/>
      <c r="N76" s="164"/>
      <c r="O76" s="164"/>
      <c r="P76" s="161"/>
      <c r="Q76" s="166"/>
      <c r="R76" s="26"/>
    </row>
    <row r="77" spans="3:18" ht="15.75" customHeight="1" x14ac:dyDescent="0.2">
      <c r="D77" s="59"/>
      <c r="E77" s="25"/>
      <c r="F77" s="25"/>
      <c r="G77" s="25"/>
      <c r="H77" s="25"/>
      <c r="I77" s="25"/>
    </row>
    <row r="78" spans="3:18" ht="15.75" customHeight="1" x14ac:dyDescent="0.2">
      <c r="C78" s="48"/>
      <c r="D78" s="52" t="s">
        <v>166</v>
      </c>
      <c r="E78" s="26"/>
      <c r="F78" s="26"/>
      <c r="G78" s="25"/>
      <c r="H78" s="25"/>
      <c r="I78" s="25"/>
    </row>
    <row r="79" spans="3:18" ht="6.95" customHeight="1" x14ac:dyDescent="0.2">
      <c r="C79" s="48"/>
      <c r="D79" s="25"/>
      <c r="E79" s="25"/>
      <c r="F79" s="25"/>
      <c r="G79" s="25"/>
      <c r="H79" s="25"/>
      <c r="I79" s="25"/>
    </row>
    <row r="80" spans="3:18" ht="18" customHeight="1" x14ac:dyDescent="0.2">
      <c r="D80" s="55"/>
      <c r="E80" s="56"/>
      <c r="F80" s="167" t="s">
        <v>146</v>
      </c>
      <c r="H80" s="151"/>
      <c r="I80" s="25"/>
    </row>
    <row r="81" spans="2:19" ht="15.95" customHeight="1" x14ac:dyDescent="0.2">
      <c r="B81" s="47"/>
      <c r="D81" s="558" t="s">
        <v>167</v>
      </c>
      <c r="E81" s="40"/>
      <c r="F81" s="528">
        <v>5</v>
      </c>
      <c r="H81" s="25"/>
      <c r="I81" s="25"/>
      <c r="S81" s="47"/>
    </row>
    <row r="82" spans="2:19" ht="15.95" customHeight="1" x14ac:dyDescent="0.2">
      <c r="B82" s="47"/>
      <c r="C82" s="47"/>
      <c r="D82" s="587" t="s">
        <v>173</v>
      </c>
      <c r="E82" s="588"/>
      <c r="F82" s="528">
        <v>1</v>
      </c>
      <c r="H82" s="25"/>
      <c r="I82" s="25"/>
      <c r="S82" s="47"/>
    </row>
    <row r="83" spans="2:19" ht="15.95" customHeight="1" x14ac:dyDescent="0.2">
      <c r="D83" s="587" t="s">
        <v>168</v>
      </c>
      <c r="E83" s="588"/>
      <c r="F83" s="535">
        <v>5</v>
      </c>
      <c r="G83" s="47"/>
      <c r="H83" s="47"/>
      <c r="I83" s="47"/>
    </row>
    <row r="84" spans="2:19" ht="15.95" customHeight="1" x14ac:dyDescent="0.2">
      <c r="D84" s="559" t="s">
        <v>193</v>
      </c>
      <c r="E84" s="381"/>
      <c r="F84" s="90">
        <v>5</v>
      </c>
      <c r="G84" s="47"/>
      <c r="H84" s="47"/>
      <c r="I84" s="47"/>
    </row>
    <row r="85" spans="2:19" ht="15.95" customHeight="1" x14ac:dyDescent="0.2">
      <c r="D85" s="560" t="s">
        <v>194</v>
      </c>
      <c r="E85" s="382"/>
      <c r="F85" s="101">
        <v>0</v>
      </c>
      <c r="G85" s="47"/>
      <c r="I85" s="47"/>
    </row>
    <row r="86" spans="2:19" ht="15.95" customHeight="1" x14ac:dyDescent="0.2">
      <c r="D86" s="585" t="s">
        <v>195</v>
      </c>
      <c r="E86" s="586"/>
      <c r="F86" s="91">
        <v>0</v>
      </c>
      <c r="H86" s="25"/>
      <c r="I86" s="25"/>
    </row>
    <row r="87" spans="2:19" ht="16.5" customHeight="1" x14ac:dyDescent="0.2">
      <c r="D87" s="380" t="s">
        <v>172</v>
      </c>
      <c r="E87" s="148"/>
      <c r="F87" s="138">
        <v>0</v>
      </c>
      <c r="H87" s="25"/>
      <c r="I87" s="25"/>
    </row>
    <row r="88" spans="2:19" ht="16.5" customHeight="1" x14ac:dyDescent="0.2">
      <c r="D88" s="306" t="s">
        <v>196</v>
      </c>
      <c r="E88" s="304"/>
      <c r="F88" s="305"/>
      <c r="H88" s="25"/>
      <c r="I88" s="25"/>
    </row>
    <row r="89" spans="2:19" ht="15.75" customHeight="1" x14ac:dyDescent="0.2">
      <c r="C89" s="25"/>
      <c r="D89" s="48" t="s">
        <v>138</v>
      </c>
    </row>
    <row r="90" spans="2:19" ht="15.75" customHeight="1" x14ac:dyDescent="0.2">
      <c r="C90" s="48"/>
      <c r="D90" s="31" t="s">
        <v>139</v>
      </c>
      <c r="E90" s="25"/>
      <c r="F90" s="25"/>
      <c r="G90" s="25"/>
      <c r="H90" s="25"/>
      <c r="I90" s="25"/>
    </row>
    <row r="91" spans="2:19" ht="15.95" customHeight="1" x14ac:dyDescent="0.2">
      <c r="C91" s="48"/>
      <c r="D91" s="59"/>
      <c r="E91" s="149"/>
      <c r="F91" s="25"/>
      <c r="G91" s="25"/>
      <c r="H91" s="25"/>
      <c r="I91" s="25"/>
    </row>
    <row r="92" spans="2:19" ht="15.95" customHeight="1" x14ac:dyDescent="0.2">
      <c r="D92" s="52" t="s">
        <v>197</v>
      </c>
      <c r="E92" s="145"/>
    </row>
    <row r="93" spans="2:19" ht="6.95" customHeight="1" x14ac:dyDescent="0.2">
      <c r="B93" s="26"/>
      <c r="C93" s="25"/>
      <c r="D93" s="25"/>
      <c r="E93" s="25"/>
      <c r="F93" s="25"/>
      <c r="G93" s="25"/>
      <c r="H93" s="25"/>
      <c r="I93" s="25"/>
      <c r="J93" s="25"/>
      <c r="K93" s="26"/>
      <c r="L93" s="25"/>
    </row>
    <row r="94" spans="2:19" ht="18" customHeight="1" x14ac:dyDescent="0.2">
      <c r="C94" s="25"/>
      <c r="D94" s="66" t="s">
        <v>175</v>
      </c>
      <c r="E94" s="32"/>
      <c r="F94" s="67" t="s">
        <v>146</v>
      </c>
      <c r="G94" s="68" t="s">
        <v>35</v>
      </c>
    </row>
    <row r="95" spans="2:19" ht="15.75" customHeight="1" x14ac:dyDescent="0.2">
      <c r="D95" s="299" t="s">
        <v>40</v>
      </c>
      <c r="E95" s="97"/>
      <c r="F95" s="98">
        <v>1</v>
      </c>
      <c r="G95" s="99">
        <f t="shared" ref="G95:G104" si="1">(F95*100)/$F$104</f>
        <v>9.0909090909090917</v>
      </c>
      <c r="M95" s="26"/>
      <c r="N95" s="26"/>
      <c r="O95" s="26"/>
      <c r="P95" s="26"/>
      <c r="Q95" s="26"/>
      <c r="R95" s="26"/>
    </row>
    <row r="96" spans="2:19" ht="15.75" customHeight="1" x14ac:dyDescent="0.2">
      <c r="D96" s="299" t="s">
        <v>52</v>
      </c>
      <c r="E96" s="97"/>
      <c r="F96" s="98">
        <v>1</v>
      </c>
      <c r="G96" s="99">
        <f t="shared" si="1"/>
        <v>9.0909090909090917</v>
      </c>
      <c r="M96" s="26"/>
      <c r="N96" s="26"/>
      <c r="O96" s="26"/>
      <c r="P96" s="26"/>
      <c r="Q96" s="26"/>
      <c r="R96" s="26"/>
    </row>
    <row r="97" spans="2:20" ht="15.75" customHeight="1" x14ac:dyDescent="0.2">
      <c r="D97" s="299" t="s">
        <v>9</v>
      </c>
      <c r="E97" s="97"/>
      <c r="F97" s="98">
        <v>3</v>
      </c>
      <c r="G97" s="99">
        <f t="shared" si="1"/>
        <v>27.272727272727273</v>
      </c>
      <c r="M97" s="26"/>
      <c r="N97" s="26"/>
      <c r="O97" s="26"/>
      <c r="P97" s="26"/>
      <c r="Q97" s="26"/>
      <c r="R97" s="26"/>
    </row>
    <row r="98" spans="2:20" ht="15.75" customHeight="1" x14ac:dyDescent="0.2">
      <c r="D98" s="299" t="s">
        <v>53</v>
      </c>
      <c r="E98" s="97"/>
      <c r="F98" s="98">
        <v>1</v>
      </c>
      <c r="G98" s="99">
        <f t="shared" si="1"/>
        <v>9.0909090909090917</v>
      </c>
      <c r="M98" s="26"/>
      <c r="N98" s="26"/>
      <c r="O98" s="26"/>
      <c r="P98" s="26"/>
      <c r="Q98" s="26"/>
      <c r="R98" s="26"/>
    </row>
    <row r="99" spans="2:20" ht="15.75" customHeight="1" x14ac:dyDescent="0.2">
      <c r="D99" s="299" t="s">
        <v>54</v>
      </c>
      <c r="E99" s="97"/>
      <c r="F99" s="98">
        <v>1</v>
      </c>
      <c r="G99" s="99">
        <f t="shared" si="1"/>
        <v>9.0909090909090917</v>
      </c>
      <c r="M99" s="255"/>
      <c r="N99" s="255"/>
      <c r="O99" s="256"/>
      <c r="P99" s="257"/>
      <c r="Q99" s="258"/>
      <c r="R99" s="26"/>
    </row>
    <row r="100" spans="2:20" ht="15.75" customHeight="1" x14ac:dyDescent="0.2">
      <c r="B100" s="25"/>
      <c r="D100" s="299" t="s">
        <v>21</v>
      </c>
      <c r="E100" s="97"/>
      <c r="F100" s="98">
        <v>2</v>
      </c>
      <c r="G100" s="99">
        <f t="shared" si="1"/>
        <v>18.181818181818183</v>
      </c>
      <c r="H100" s="25"/>
      <c r="I100" s="25"/>
      <c r="J100" s="25"/>
      <c r="M100" s="255"/>
      <c r="N100" s="255"/>
      <c r="O100" s="259"/>
      <c r="P100" s="257"/>
      <c r="Q100" s="258"/>
      <c r="R100" s="26"/>
    </row>
    <row r="101" spans="2:20" ht="15.75" customHeight="1" x14ac:dyDescent="0.2">
      <c r="B101" s="25"/>
      <c r="D101" s="299" t="s">
        <v>25</v>
      </c>
      <c r="E101" s="97"/>
      <c r="F101" s="98">
        <v>1</v>
      </c>
      <c r="G101" s="99">
        <f t="shared" si="1"/>
        <v>9.0909090909090917</v>
      </c>
      <c r="H101" s="25"/>
      <c r="I101" s="25"/>
      <c r="J101" s="25"/>
      <c r="M101" s="255"/>
      <c r="N101" s="255"/>
      <c r="O101" s="204"/>
      <c r="P101" s="260"/>
      <c r="Q101" s="261"/>
      <c r="R101" s="26"/>
    </row>
    <row r="102" spans="2:20" ht="15.75" customHeight="1" x14ac:dyDescent="0.2">
      <c r="B102" s="25"/>
      <c r="D102" s="108"/>
      <c r="E102" s="109" t="s">
        <v>198</v>
      </c>
      <c r="F102" s="110">
        <f>SUM(F95:F101)</f>
        <v>10</v>
      </c>
      <c r="G102" s="249">
        <f t="shared" si="1"/>
        <v>90.909090909090907</v>
      </c>
      <c r="H102" s="25"/>
      <c r="I102" s="25"/>
      <c r="J102" s="25"/>
      <c r="O102" s="26"/>
      <c r="P102" s="26"/>
      <c r="Q102" s="26"/>
      <c r="R102" s="26"/>
      <c r="S102" s="26"/>
      <c r="T102" s="26"/>
    </row>
    <row r="103" spans="2:20" ht="15.75" customHeight="1" x14ac:dyDescent="0.2">
      <c r="B103" s="25"/>
      <c r="D103" s="247"/>
      <c r="E103" s="250" t="s">
        <v>199</v>
      </c>
      <c r="F103" s="248">
        <v>1</v>
      </c>
      <c r="G103" s="249">
        <f t="shared" si="1"/>
        <v>9.0909090909090917</v>
      </c>
      <c r="H103" s="25"/>
      <c r="I103" s="25"/>
      <c r="J103" s="26"/>
      <c r="K103" s="25"/>
    </row>
    <row r="104" spans="2:20" ht="13.5" customHeight="1" x14ac:dyDescent="0.2">
      <c r="B104" s="25"/>
      <c r="D104" s="251"/>
      <c r="E104" s="252" t="s">
        <v>187</v>
      </c>
      <c r="F104" s="253">
        <f>F102+F103</f>
        <v>11</v>
      </c>
      <c r="G104" s="254">
        <f t="shared" si="1"/>
        <v>100</v>
      </c>
      <c r="H104" s="25"/>
      <c r="I104" s="25"/>
      <c r="J104" s="26"/>
      <c r="K104" s="25"/>
    </row>
    <row r="105" spans="2:20" ht="15.75" customHeight="1" x14ac:dyDescent="0.2">
      <c r="C105" s="25"/>
      <c r="D105" s="48" t="s">
        <v>138</v>
      </c>
    </row>
    <row r="106" spans="2:20" ht="15.75" customHeight="1" x14ac:dyDescent="0.2">
      <c r="C106" s="48"/>
      <c r="D106" s="31" t="s">
        <v>139</v>
      </c>
      <c r="E106" s="25"/>
      <c r="F106" s="25"/>
      <c r="G106" s="25"/>
      <c r="H106" s="25"/>
      <c r="I106" s="25"/>
    </row>
    <row r="107" spans="2:20" ht="13.5" customHeight="1" x14ac:dyDescent="0.2">
      <c r="B107" s="25"/>
      <c r="D107" s="59"/>
      <c r="H107" s="25"/>
      <c r="I107" s="25"/>
      <c r="J107" s="25"/>
      <c r="K107" s="26"/>
      <c r="L107" s="25"/>
    </row>
    <row r="108" spans="2:20" ht="15.95" customHeight="1" x14ac:dyDescent="0.2">
      <c r="B108" s="25"/>
      <c r="D108" s="62" t="s">
        <v>176</v>
      </c>
      <c r="E108" s="47"/>
      <c r="F108" s="47"/>
      <c r="G108" s="47"/>
      <c r="H108" s="25"/>
      <c r="I108" s="25"/>
      <c r="J108" s="25"/>
      <c r="K108" s="26"/>
      <c r="L108" s="25"/>
    </row>
    <row r="109" spans="2:20" ht="6.95" customHeight="1" x14ac:dyDescent="0.2">
      <c r="C109" s="25"/>
      <c r="D109" s="31"/>
      <c r="H109" s="25"/>
      <c r="I109" s="25"/>
      <c r="J109" s="25"/>
      <c r="K109" s="26"/>
      <c r="L109" s="25"/>
      <c r="P109" s="25"/>
    </row>
    <row r="110" spans="2:20" s="26" customFormat="1" ht="37.5" customHeight="1" x14ac:dyDescent="0.2">
      <c r="C110" s="35"/>
      <c r="D110" s="36" t="s">
        <v>178</v>
      </c>
      <c r="E110" s="321"/>
      <c r="F110" s="168" t="s">
        <v>146</v>
      </c>
      <c r="G110" s="168" t="s">
        <v>35</v>
      </c>
      <c r="H110" s="37" t="s">
        <v>177</v>
      </c>
      <c r="I110" s="38"/>
      <c r="J110" s="38"/>
      <c r="K110" s="38"/>
      <c r="L110" s="38"/>
      <c r="M110" s="38"/>
      <c r="N110" s="35"/>
      <c r="O110" s="39"/>
      <c r="Q110" s="29"/>
    </row>
    <row r="111" spans="2:20" s="26" customFormat="1" ht="15.75" customHeight="1" x14ac:dyDescent="0.2">
      <c r="C111" s="35"/>
      <c r="D111" s="49" t="s">
        <v>43</v>
      </c>
      <c r="E111" s="359"/>
      <c r="F111" s="41">
        <v>1</v>
      </c>
      <c r="G111" s="72">
        <f t="shared" ref="G111:G123" si="2">F111*100/$F$124</f>
        <v>10</v>
      </c>
      <c r="H111" s="308">
        <f>(F111*100)/$F$17</f>
        <v>9.0909090909090917</v>
      </c>
      <c r="I111" s="38"/>
      <c r="J111" s="38"/>
      <c r="K111" s="38"/>
      <c r="L111" s="38"/>
      <c r="M111" s="38"/>
      <c r="N111" s="35"/>
      <c r="O111" s="39"/>
      <c r="Q111" s="29"/>
    </row>
    <row r="112" spans="2:20" s="26" customFormat="1" ht="15.75" customHeight="1" x14ac:dyDescent="0.2">
      <c r="C112" s="35"/>
      <c r="D112" s="139" t="s">
        <v>200</v>
      </c>
      <c r="E112" s="300"/>
      <c r="F112" s="41">
        <v>1</v>
      </c>
      <c r="G112" s="72">
        <f t="shared" si="2"/>
        <v>10</v>
      </c>
      <c r="H112" s="308">
        <f>(F112*100)/$F$17</f>
        <v>9.0909090909090917</v>
      </c>
      <c r="I112" s="38"/>
      <c r="J112" s="38"/>
      <c r="K112" s="38"/>
      <c r="L112" s="38"/>
      <c r="M112" s="38"/>
      <c r="N112" s="35"/>
      <c r="O112" s="39"/>
      <c r="Q112" s="29"/>
    </row>
    <row r="113" spans="2:17" s="26" customFormat="1" ht="15.75" customHeight="1" x14ac:dyDescent="0.2">
      <c r="C113" s="35"/>
      <c r="D113" s="177" t="s">
        <v>201</v>
      </c>
      <c r="E113" s="362"/>
      <c r="F113" s="286">
        <v>1</v>
      </c>
      <c r="G113" s="212">
        <f t="shared" si="2"/>
        <v>10</v>
      </c>
      <c r="H113" s="274">
        <f t="shared" ref="H113" si="3">(F113*100)/$F$17</f>
        <v>9.0909090909090917</v>
      </c>
      <c r="I113" s="38"/>
      <c r="J113" s="38"/>
      <c r="K113" s="38"/>
      <c r="L113" s="38"/>
      <c r="M113" s="38"/>
      <c r="N113" s="35"/>
      <c r="O113" s="39"/>
      <c r="Q113" s="29"/>
    </row>
    <row r="114" spans="2:17" ht="15.75" customHeight="1" x14ac:dyDescent="0.2">
      <c r="B114" s="25"/>
      <c r="C114" s="35"/>
      <c r="D114" s="49" t="s">
        <v>182</v>
      </c>
      <c r="E114" s="359"/>
      <c r="F114" s="65">
        <v>7</v>
      </c>
      <c r="G114" s="72">
        <f t="shared" si="2"/>
        <v>70</v>
      </c>
      <c r="H114" s="72">
        <f t="shared" ref="H114:H123" si="4">(F114*100)/$F$17</f>
        <v>63.636363636363633</v>
      </c>
      <c r="I114" s="35"/>
      <c r="J114" s="35"/>
      <c r="K114" s="35"/>
      <c r="L114" s="35"/>
      <c r="M114" s="35"/>
      <c r="N114" s="35"/>
      <c r="O114" s="42"/>
      <c r="Q114" s="28"/>
    </row>
    <row r="115" spans="2:17" ht="15.75" customHeight="1" x14ac:dyDescent="0.2">
      <c r="B115" s="25"/>
      <c r="C115" s="35"/>
      <c r="D115" s="139" t="s">
        <v>183</v>
      </c>
      <c r="E115" s="140"/>
      <c r="F115" s="65">
        <v>7</v>
      </c>
      <c r="G115" s="72">
        <f t="shared" si="2"/>
        <v>70</v>
      </c>
      <c r="H115" s="72">
        <f t="shared" si="4"/>
        <v>63.636363636363633</v>
      </c>
      <c r="I115" s="35"/>
      <c r="J115" s="35"/>
      <c r="K115" s="35"/>
      <c r="L115" s="35"/>
      <c r="M115" s="35"/>
      <c r="N115" s="35"/>
      <c r="O115" s="42"/>
      <c r="Q115" s="28"/>
    </row>
    <row r="116" spans="2:17" ht="15.75" customHeight="1" x14ac:dyDescent="0.2">
      <c r="B116" s="25"/>
      <c r="C116" s="263"/>
      <c r="D116" s="177" t="s">
        <v>47</v>
      </c>
      <c r="E116" s="178"/>
      <c r="F116" s="356">
        <v>1</v>
      </c>
      <c r="G116" s="274">
        <f t="shared" ref="G116:G121" si="5">F116*100/$F$124</f>
        <v>10</v>
      </c>
      <c r="H116" s="208">
        <f t="shared" si="4"/>
        <v>9.0909090909090917</v>
      </c>
      <c r="I116" s="35"/>
      <c r="J116" s="35"/>
      <c r="K116" s="35"/>
      <c r="L116" s="35"/>
      <c r="M116" s="35"/>
      <c r="N116" s="35"/>
      <c r="O116" s="42"/>
      <c r="Q116" s="28"/>
    </row>
    <row r="117" spans="2:17" ht="15.75" customHeight="1" x14ac:dyDescent="0.2">
      <c r="B117" s="25"/>
      <c r="C117" s="263"/>
      <c r="D117" s="296" t="s">
        <v>55</v>
      </c>
      <c r="E117" s="302"/>
      <c r="F117" s="361">
        <v>1</v>
      </c>
      <c r="G117" s="211">
        <f t="shared" si="5"/>
        <v>10</v>
      </c>
      <c r="H117" s="211">
        <f t="shared" si="4"/>
        <v>9.0909090909090917</v>
      </c>
      <c r="I117" s="35"/>
      <c r="J117" s="35"/>
      <c r="K117" s="35"/>
      <c r="L117" s="35"/>
      <c r="M117" s="35"/>
      <c r="N117" s="35"/>
      <c r="O117" s="42"/>
      <c r="Q117" s="28"/>
    </row>
    <row r="118" spans="2:17" ht="15.75" customHeight="1" x14ac:dyDescent="0.2">
      <c r="B118" s="25"/>
      <c r="C118" s="263"/>
      <c r="D118" s="303" t="s">
        <v>48</v>
      </c>
      <c r="E118" s="302"/>
      <c r="F118" s="361">
        <v>1</v>
      </c>
      <c r="G118" s="211">
        <f t="shared" si="5"/>
        <v>10</v>
      </c>
      <c r="H118" s="301">
        <f t="shared" si="4"/>
        <v>9.0909090909090917</v>
      </c>
      <c r="I118" s="35"/>
      <c r="J118" s="35"/>
      <c r="K118" s="35"/>
      <c r="L118" s="35"/>
      <c r="M118" s="35"/>
      <c r="N118" s="35"/>
      <c r="O118" s="42"/>
      <c r="Q118" s="28"/>
    </row>
    <row r="119" spans="2:17" ht="15.75" customHeight="1" x14ac:dyDescent="0.2">
      <c r="B119" s="25"/>
      <c r="C119" s="263"/>
      <c r="D119" s="182" t="s">
        <v>184</v>
      </c>
      <c r="E119" s="180"/>
      <c r="F119" s="357">
        <v>1</v>
      </c>
      <c r="G119" s="211">
        <f t="shared" si="5"/>
        <v>10</v>
      </c>
      <c r="H119" s="211">
        <f t="shared" si="4"/>
        <v>9.0909090909090917</v>
      </c>
      <c r="I119" s="35"/>
      <c r="J119" s="35"/>
      <c r="K119" s="35"/>
      <c r="L119" s="35"/>
      <c r="M119" s="35"/>
      <c r="N119" s="35"/>
      <c r="O119" s="42"/>
      <c r="Q119" s="28"/>
    </row>
    <row r="120" spans="2:17" ht="15.75" customHeight="1" x14ac:dyDescent="0.2">
      <c r="B120" s="25"/>
      <c r="C120" s="263"/>
      <c r="D120" s="287" t="s">
        <v>185</v>
      </c>
      <c r="E120" s="180"/>
      <c r="F120" s="357">
        <v>2</v>
      </c>
      <c r="G120" s="211">
        <f t="shared" si="5"/>
        <v>20</v>
      </c>
      <c r="H120" s="211">
        <f t="shared" si="4"/>
        <v>18.181818181818183</v>
      </c>
      <c r="I120" s="35"/>
      <c r="J120" s="35"/>
      <c r="K120" s="35"/>
      <c r="L120" s="35"/>
      <c r="M120" s="35"/>
      <c r="N120" s="35"/>
      <c r="O120" s="42"/>
      <c r="Q120" s="28"/>
    </row>
    <row r="121" spans="2:17" ht="15.75" customHeight="1" x14ac:dyDescent="0.2">
      <c r="B121" s="25"/>
      <c r="C121" s="263"/>
      <c r="D121" s="262" t="s">
        <v>186</v>
      </c>
      <c r="E121" s="144"/>
      <c r="F121" s="358">
        <v>1</v>
      </c>
      <c r="G121" s="211">
        <f t="shared" si="5"/>
        <v>10</v>
      </c>
      <c r="H121" s="209">
        <f t="shared" si="4"/>
        <v>9.0909090909090917</v>
      </c>
      <c r="I121" s="35"/>
      <c r="J121" s="35"/>
      <c r="K121" s="35"/>
      <c r="L121" s="35"/>
      <c r="M121" s="35"/>
      <c r="N121" s="35"/>
      <c r="O121" s="42"/>
      <c r="Q121" s="28"/>
    </row>
    <row r="122" spans="2:17" ht="15.75" customHeight="1" x14ac:dyDescent="0.2">
      <c r="B122" s="25"/>
      <c r="C122" s="263"/>
      <c r="D122" s="49" t="s">
        <v>56</v>
      </c>
      <c r="E122" s="359"/>
      <c r="F122" s="65">
        <v>2</v>
      </c>
      <c r="G122" s="72">
        <f t="shared" si="2"/>
        <v>20</v>
      </c>
      <c r="H122" s="72">
        <f t="shared" si="4"/>
        <v>18.181818181818183</v>
      </c>
      <c r="I122" s="35"/>
      <c r="J122" s="35"/>
      <c r="K122" s="35"/>
      <c r="L122" s="35"/>
      <c r="M122" s="35"/>
      <c r="N122" s="35"/>
      <c r="O122" s="42"/>
      <c r="Q122" s="28"/>
    </row>
    <row r="123" spans="2:17" ht="15.75" customHeight="1" x14ac:dyDescent="0.2">
      <c r="B123" s="25"/>
      <c r="C123" s="43"/>
      <c r="D123" s="287" t="s">
        <v>202</v>
      </c>
      <c r="E123" s="362"/>
      <c r="F123" s="307">
        <v>2</v>
      </c>
      <c r="G123" s="212">
        <f t="shared" si="2"/>
        <v>20</v>
      </c>
      <c r="H123" s="212">
        <f t="shared" si="4"/>
        <v>18.181818181818183</v>
      </c>
      <c r="I123" s="35"/>
      <c r="J123" s="35"/>
      <c r="K123" s="35"/>
      <c r="L123" s="35"/>
      <c r="M123" s="35"/>
      <c r="N123" s="35"/>
      <c r="O123" s="42"/>
      <c r="Q123" s="28"/>
    </row>
    <row r="124" spans="2:17" ht="15.75" customHeight="1" x14ac:dyDescent="0.2">
      <c r="D124" s="113" t="s">
        <v>187</v>
      </c>
      <c r="E124" s="114"/>
      <c r="F124" s="115">
        <f>F111+F114+F122</f>
        <v>10</v>
      </c>
      <c r="G124" s="111">
        <f>G111+G114+G122</f>
        <v>100</v>
      </c>
      <c r="H124" s="111">
        <f t="shared" ref="H124" si="6">(F124*100)/$F$17</f>
        <v>90.909090909090907</v>
      </c>
      <c r="J124" s="47"/>
      <c r="K124" s="28"/>
      <c r="N124" s="28"/>
      <c r="Q124" s="28"/>
    </row>
    <row r="125" spans="2:17" ht="15.75" customHeight="1" x14ac:dyDescent="0.2">
      <c r="C125" s="25"/>
      <c r="D125" s="48" t="s">
        <v>138</v>
      </c>
    </row>
    <row r="126" spans="2:17" ht="15.75" customHeight="1" x14ac:dyDescent="0.2">
      <c r="C126" s="48"/>
      <c r="D126" s="31" t="s">
        <v>139</v>
      </c>
      <c r="E126" s="25"/>
      <c r="F126" s="25"/>
      <c r="G126" s="25"/>
      <c r="H126" s="25"/>
      <c r="I126" s="25"/>
    </row>
    <row r="127" spans="2:17" ht="15.95" customHeight="1" x14ac:dyDescent="0.2"/>
    <row r="128" spans="2:17" ht="15.95" customHeight="1" x14ac:dyDescent="0.2">
      <c r="D128" s="62" t="s">
        <v>188</v>
      </c>
    </row>
    <row r="129" spans="3:13" ht="6.75" customHeight="1" x14ac:dyDescent="0.2"/>
    <row r="130" spans="3:13" ht="18" customHeight="1" x14ac:dyDescent="0.2">
      <c r="D130" s="184"/>
      <c r="E130" s="213"/>
      <c r="F130" s="214"/>
      <c r="G130" s="185">
        <v>2024</v>
      </c>
      <c r="I130" s="47"/>
      <c r="J130" s="47"/>
      <c r="L130" s="47"/>
      <c r="M130" s="47"/>
    </row>
    <row r="131" spans="3:13" ht="18" customHeight="1" x14ac:dyDescent="0.2">
      <c r="D131" s="264" t="s">
        <v>130</v>
      </c>
      <c r="E131" s="265"/>
      <c r="F131" s="266"/>
      <c r="G131" s="267">
        <v>15</v>
      </c>
      <c r="I131" s="47"/>
      <c r="J131" s="47"/>
      <c r="L131" s="47"/>
      <c r="M131" s="47"/>
    </row>
    <row r="132" spans="3:13" ht="15.75" customHeight="1" x14ac:dyDescent="0.2">
      <c r="D132" s="188" t="s">
        <v>131</v>
      </c>
      <c r="E132" s="215"/>
      <c r="F132" s="215"/>
      <c r="G132" s="189">
        <v>8</v>
      </c>
      <c r="I132" s="47"/>
      <c r="J132" s="47"/>
      <c r="L132" s="47"/>
      <c r="M132" s="47"/>
    </row>
    <row r="133" spans="3:13" ht="15.95" customHeight="1" x14ac:dyDescent="0.2">
      <c r="D133" s="190" t="s">
        <v>132</v>
      </c>
      <c r="E133" s="216"/>
      <c r="F133" s="216"/>
      <c r="G133" s="191">
        <v>7</v>
      </c>
      <c r="I133" s="47"/>
      <c r="J133" s="47"/>
      <c r="L133" s="47"/>
      <c r="M133" s="47"/>
    </row>
    <row r="134" spans="3:13" ht="15.95" customHeight="1" x14ac:dyDescent="0.2">
      <c r="D134" s="112" t="s">
        <v>133</v>
      </c>
      <c r="E134" s="217"/>
      <c r="F134" s="217"/>
      <c r="G134" s="192">
        <v>0</v>
      </c>
      <c r="I134" s="47"/>
      <c r="J134" s="47"/>
      <c r="L134" s="47"/>
      <c r="M134" s="47"/>
    </row>
    <row r="135" spans="3:13" ht="15.95" customHeight="1" x14ac:dyDescent="0.2">
      <c r="D135" s="195" t="s">
        <v>134</v>
      </c>
      <c r="E135" s="218"/>
      <c r="F135" s="219"/>
      <c r="G135" s="272" t="s">
        <v>2</v>
      </c>
      <c r="I135" s="47"/>
      <c r="J135" s="47"/>
      <c r="L135" s="47"/>
      <c r="M135" s="47"/>
    </row>
    <row r="136" spans="3:13" ht="15.95" customHeight="1" x14ac:dyDescent="0.2">
      <c r="C136" s="34"/>
      <c r="D136" s="226" t="s">
        <v>135</v>
      </c>
      <c r="E136" s="220"/>
      <c r="F136" s="228"/>
      <c r="G136" s="273" t="s">
        <v>2</v>
      </c>
      <c r="I136" s="47"/>
      <c r="J136" s="47"/>
      <c r="L136" s="47"/>
      <c r="M136" s="47"/>
    </row>
    <row r="137" spans="3:13" ht="15.95" customHeight="1" x14ac:dyDescent="0.2">
      <c r="C137" s="34"/>
      <c r="D137" s="245" t="s">
        <v>136</v>
      </c>
      <c r="E137" s="225"/>
      <c r="F137" s="229"/>
      <c r="G137" s="232">
        <v>7</v>
      </c>
      <c r="I137" s="47"/>
      <c r="J137" s="47"/>
      <c r="L137" s="47"/>
      <c r="M137" s="47"/>
    </row>
    <row r="138" spans="3:13" ht="15.95" customHeight="1" x14ac:dyDescent="0.2">
      <c r="C138" s="34"/>
      <c r="D138" s="221" t="s">
        <v>134</v>
      </c>
      <c r="E138" s="221"/>
      <c r="F138" s="230"/>
      <c r="G138" s="222">
        <v>5</v>
      </c>
      <c r="I138" s="47"/>
      <c r="J138" s="47"/>
      <c r="L138" s="47"/>
      <c r="M138" s="47"/>
    </row>
    <row r="139" spans="3:13" ht="15.95" customHeight="1" x14ac:dyDescent="0.2">
      <c r="C139" s="34"/>
      <c r="D139" s="233" t="s">
        <v>135</v>
      </c>
      <c r="E139" s="234"/>
      <c r="F139" s="235"/>
      <c r="G139" s="223">
        <v>2</v>
      </c>
      <c r="I139" s="47"/>
      <c r="J139" s="47"/>
      <c r="L139" s="47"/>
      <c r="M139" s="47"/>
    </row>
    <row r="140" spans="3:13" ht="15.95" customHeight="1" x14ac:dyDescent="0.2">
      <c r="C140" s="34"/>
      <c r="D140" s="224" t="s">
        <v>189</v>
      </c>
      <c r="E140" s="224"/>
      <c r="F140" s="231"/>
      <c r="G140" s="227">
        <v>0</v>
      </c>
      <c r="I140" s="47"/>
      <c r="J140" s="47"/>
      <c r="L140" s="47"/>
      <c r="M140" s="47"/>
    </row>
    <row r="141" spans="3:13" ht="15.75" customHeight="1" x14ac:dyDescent="0.2">
      <c r="C141" s="25"/>
      <c r="D141" s="48" t="s">
        <v>138</v>
      </c>
    </row>
    <row r="142" spans="3:13" ht="15.75" customHeight="1" x14ac:dyDescent="0.2">
      <c r="C142" s="48"/>
      <c r="D142" s="31" t="s">
        <v>139</v>
      </c>
      <c r="E142" s="25"/>
      <c r="F142" s="25"/>
      <c r="G142" s="25"/>
      <c r="H142" s="25"/>
      <c r="I142" s="25"/>
    </row>
    <row r="143" spans="3:13" ht="15.95" customHeight="1" x14ac:dyDescent="0.2">
      <c r="D143" s="48"/>
    </row>
    <row r="144" spans="3:13" ht="15.95" customHeight="1" x14ac:dyDescent="0.2">
      <c r="D144" s="62" t="s">
        <v>242</v>
      </c>
    </row>
    <row r="145" spans="3:9" ht="6.75" customHeight="1" x14ac:dyDescent="0.2"/>
    <row r="146" spans="3:9" ht="15" customHeight="1" x14ac:dyDescent="0.2">
      <c r="D146" s="66"/>
      <c r="E146" s="32"/>
      <c r="F146" s="67" t="s">
        <v>146</v>
      </c>
      <c r="G146" s="68" t="s">
        <v>35</v>
      </c>
    </row>
    <row r="147" spans="3:9" ht="15.95" customHeight="1" x14ac:dyDescent="0.2">
      <c r="D147" s="100" t="s">
        <v>190</v>
      </c>
      <c r="E147" s="97"/>
      <c r="F147" s="98">
        <v>4</v>
      </c>
      <c r="G147" s="99">
        <f>(F147*100)/$F$150</f>
        <v>50</v>
      </c>
    </row>
    <row r="148" spans="3:9" ht="15.95" customHeight="1" x14ac:dyDescent="0.2">
      <c r="D148" s="100" t="s">
        <v>191</v>
      </c>
      <c r="E148" s="97"/>
      <c r="F148" s="98">
        <v>4</v>
      </c>
      <c r="G148" s="99">
        <f t="shared" ref="G148:G149" si="7">(F148*100)/$F$150</f>
        <v>50</v>
      </c>
    </row>
    <row r="149" spans="3:9" ht="15.95" customHeight="1" x14ac:dyDescent="0.2">
      <c r="D149" s="100" t="s">
        <v>192</v>
      </c>
      <c r="E149" s="97"/>
      <c r="F149" s="98">
        <v>0</v>
      </c>
      <c r="G149" s="99">
        <f t="shared" si="7"/>
        <v>0</v>
      </c>
    </row>
    <row r="150" spans="3:9" ht="15.95" customHeight="1" x14ac:dyDescent="0.2">
      <c r="D150" s="515"/>
      <c r="E150" s="522" t="s">
        <v>127</v>
      </c>
      <c r="F150" s="517">
        <f>SUM(F147:F149)</f>
        <v>8</v>
      </c>
      <c r="G150" s="518">
        <f>SUM(G147:G149)</f>
        <v>100</v>
      </c>
    </row>
    <row r="151" spans="3:9" ht="15.75" customHeight="1" x14ac:dyDescent="0.2">
      <c r="C151" s="25"/>
      <c r="D151" s="48" t="s">
        <v>138</v>
      </c>
    </row>
    <row r="152" spans="3:9" ht="15.75" customHeight="1" x14ac:dyDescent="0.2">
      <c r="C152" s="48"/>
      <c r="D152" s="31" t="s">
        <v>139</v>
      </c>
      <c r="F152" s="25"/>
      <c r="G152" s="25"/>
      <c r="H152" s="25"/>
      <c r="I152" s="25"/>
    </row>
    <row r="153" spans="3:9" ht="15.95" customHeight="1" x14ac:dyDescent="0.2"/>
    <row r="154" spans="3:9" ht="15.95" customHeight="1" x14ac:dyDescent="0.2"/>
    <row r="155" spans="3:9" ht="15.95" customHeight="1" x14ac:dyDescent="0.2"/>
    <row r="156" spans="3:9" ht="15.95" customHeight="1" x14ac:dyDescent="0.2"/>
    <row r="157" spans="3:9" ht="15.95" customHeight="1" x14ac:dyDescent="0.2"/>
    <row r="158" spans="3:9" ht="15.95" customHeight="1" x14ac:dyDescent="0.2"/>
    <row r="159" spans="3:9" ht="15.95" customHeight="1" x14ac:dyDescent="0.2"/>
    <row r="160" spans="3:9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</sheetData>
  <sortState ref="D116:H121">
    <sortCondition ref="D116:D121"/>
  </sortState>
  <mergeCells count="3">
    <mergeCell ref="D86:E86"/>
    <mergeCell ref="D82:E82"/>
    <mergeCell ref="D83:E83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4" manualBreakCount="4">
    <brk id="42" min="2" max="11" man="1"/>
    <brk id="77" min="2" max="11" man="1"/>
    <brk id="107" min="2" max="11" man="1"/>
    <brk id="143" min="2" max="1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398"/>
  <sheetViews>
    <sheetView showGridLines="0" zoomScaleNormal="100" workbookViewId="0"/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26.42578125" style="27" customWidth="1"/>
    <col min="5" max="5" width="9.28515625" style="27" customWidth="1"/>
    <col min="6" max="6" width="8.5703125" style="27" customWidth="1"/>
    <col min="7" max="7" width="9.140625" style="27" customWidth="1"/>
    <col min="8" max="8" width="8.5703125" style="27" customWidth="1"/>
    <col min="9" max="10" width="5.85546875" style="27" customWidth="1"/>
    <col min="11" max="11" width="5.85546875" style="47" customWidth="1"/>
    <col min="12" max="12" width="5.85546875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2:18" s="2" customFormat="1" ht="15.95" customHeight="1" x14ac:dyDescent="0.2">
      <c r="C1" s="497"/>
      <c r="D1" s="497"/>
      <c r="E1" s="497"/>
      <c r="F1" s="497"/>
      <c r="G1" s="497"/>
      <c r="H1" s="497"/>
      <c r="I1" s="497"/>
      <c r="J1" s="497"/>
    </row>
    <row r="2" spans="2:18" s="2" customFormat="1" ht="12" customHeight="1" x14ac:dyDescent="0.2">
      <c r="C2" s="20"/>
      <c r="D2" s="20"/>
      <c r="E2" s="20"/>
      <c r="F2" s="498"/>
      <c r="G2" s="20"/>
      <c r="H2" s="20"/>
      <c r="I2" s="498"/>
      <c r="J2" s="20"/>
      <c r="K2" s="20"/>
      <c r="L2" s="498"/>
      <c r="M2" s="498"/>
    </row>
    <row r="3" spans="2:18" s="2" customFormat="1" ht="12" customHeight="1" x14ac:dyDescent="0.2">
      <c r="C3" s="20"/>
      <c r="D3" s="20"/>
      <c r="E3" s="20"/>
      <c r="F3" s="498"/>
      <c r="G3" s="20"/>
      <c r="H3" s="20"/>
      <c r="I3" s="498"/>
      <c r="J3" s="20"/>
      <c r="K3" s="20"/>
      <c r="L3" s="498"/>
      <c r="M3" s="498"/>
    </row>
    <row r="4" spans="2:18" s="2" customFormat="1" ht="12" customHeight="1" x14ac:dyDescent="0.2">
      <c r="C4" s="20"/>
      <c r="D4" s="20"/>
      <c r="E4" s="20"/>
      <c r="F4" s="498"/>
      <c r="G4" s="20"/>
      <c r="H4" s="20"/>
      <c r="I4" s="498"/>
      <c r="J4" s="20"/>
      <c r="K4" s="20"/>
      <c r="L4" s="498"/>
      <c r="M4" s="498"/>
    </row>
    <row r="5" spans="2:18" ht="24" customHeight="1" x14ac:dyDescent="0.2">
      <c r="F5" s="28"/>
      <c r="I5" s="28"/>
      <c r="L5" s="28"/>
      <c r="O5" s="28"/>
      <c r="R5" s="28"/>
    </row>
    <row r="6" spans="2:18" ht="18" customHeight="1" x14ac:dyDescent="0.2">
      <c r="C6" s="21" t="s">
        <v>75</v>
      </c>
    </row>
    <row r="7" spans="2:18" ht="18" customHeight="1" x14ac:dyDescent="0.2">
      <c r="C7" s="22" t="s">
        <v>124</v>
      </c>
      <c r="D7" s="22"/>
      <c r="E7" s="22"/>
      <c r="F7" s="22"/>
    </row>
    <row r="8" spans="2:18" ht="15.75" customHeight="1" x14ac:dyDescent="0.2">
      <c r="C8" s="169"/>
      <c r="D8" s="22" t="s">
        <v>125</v>
      </c>
      <c r="E8" s="22"/>
      <c r="F8" s="22"/>
    </row>
    <row r="9" spans="2:18" ht="15" customHeight="1" x14ac:dyDescent="0.2">
      <c r="C9" s="169"/>
      <c r="D9" s="22"/>
      <c r="E9" s="22"/>
      <c r="F9" s="22"/>
    </row>
    <row r="10" spans="2:18" ht="15.95" customHeight="1" x14ac:dyDescent="0.2">
      <c r="C10" s="283" t="s">
        <v>204</v>
      </c>
      <c r="D10" s="22"/>
      <c r="E10" s="22"/>
      <c r="F10" s="22"/>
    </row>
    <row r="11" spans="2:18" ht="15.95" customHeight="1" x14ac:dyDescent="0.2">
      <c r="C11" s="283" t="s">
        <v>203</v>
      </c>
      <c r="D11" s="22"/>
      <c r="E11" s="22"/>
      <c r="F11" s="22"/>
    </row>
    <row r="12" spans="2:18" ht="6.75" customHeight="1" x14ac:dyDescent="0.2">
      <c r="C12" s="22"/>
    </row>
    <row r="13" spans="2:18" ht="15.95" customHeight="1" x14ac:dyDescent="0.2">
      <c r="C13" s="30"/>
    </row>
    <row r="14" spans="2:18" ht="6.95" customHeight="1" x14ac:dyDescent="0.2"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2:18" ht="24" x14ac:dyDescent="0.2">
      <c r="B15" s="47"/>
      <c r="C15" s="47"/>
      <c r="D15" s="184"/>
      <c r="E15" s="167" t="s">
        <v>127</v>
      </c>
      <c r="F15" s="167" t="s">
        <v>128</v>
      </c>
      <c r="G15" s="167" t="s">
        <v>129</v>
      </c>
    </row>
    <row r="16" spans="2:18" ht="15.95" customHeight="1" x14ac:dyDescent="0.2">
      <c r="D16" s="186" t="s">
        <v>130</v>
      </c>
      <c r="E16" s="187">
        <v>42</v>
      </c>
      <c r="F16" s="187">
        <v>16</v>
      </c>
      <c r="G16" s="253">
        <v>26</v>
      </c>
    </row>
    <row r="17" spans="2:9" ht="15.95" customHeight="1" x14ac:dyDescent="0.2">
      <c r="D17" s="188" t="s">
        <v>131</v>
      </c>
      <c r="E17" s="189">
        <v>18</v>
      </c>
      <c r="F17" s="189">
        <v>7</v>
      </c>
      <c r="G17" s="248">
        <v>11</v>
      </c>
    </row>
    <row r="18" spans="2:9" ht="15.95" customHeight="1" x14ac:dyDescent="0.2">
      <c r="D18" s="188" t="s">
        <v>132</v>
      </c>
      <c r="E18" s="191">
        <v>24</v>
      </c>
      <c r="F18" s="191">
        <v>9</v>
      </c>
      <c r="G18" s="275">
        <v>15</v>
      </c>
    </row>
    <row r="19" spans="2:9" ht="15.95" customHeight="1" x14ac:dyDescent="0.2">
      <c r="D19" s="369" t="s">
        <v>133</v>
      </c>
      <c r="E19" s="278">
        <v>0</v>
      </c>
      <c r="F19" s="279" t="s">
        <v>2</v>
      </c>
      <c r="G19" s="280" t="s">
        <v>2</v>
      </c>
    </row>
    <row r="20" spans="2:9" ht="13.5" customHeight="1" x14ac:dyDescent="0.2">
      <c r="B20" s="61"/>
      <c r="C20" s="25"/>
      <c r="D20" s="383" t="s">
        <v>136</v>
      </c>
      <c r="E20" s="276">
        <v>24</v>
      </c>
      <c r="F20" s="276">
        <v>9</v>
      </c>
      <c r="G20" s="277">
        <v>15</v>
      </c>
    </row>
    <row r="21" spans="2:9" ht="13.5" customHeight="1" x14ac:dyDescent="0.2">
      <c r="B21" s="61"/>
      <c r="C21" s="25"/>
      <c r="D21" s="370" t="s">
        <v>134</v>
      </c>
      <c r="E21" s="501">
        <v>14</v>
      </c>
      <c r="F21" s="501">
        <v>5</v>
      </c>
      <c r="G21" s="502">
        <v>9</v>
      </c>
    </row>
    <row r="22" spans="2:9" ht="13.5" customHeight="1" x14ac:dyDescent="0.2">
      <c r="B22" s="61"/>
      <c r="C22" s="25"/>
      <c r="D22" s="198" t="s">
        <v>135</v>
      </c>
      <c r="E22" s="503">
        <v>10</v>
      </c>
      <c r="F22" s="503">
        <v>4</v>
      </c>
      <c r="G22" s="504">
        <v>6</v>
      </c>
    </row>
    <row r="23" spans="2:9" ht="13.5" customHeight="1" x14ac:dyDescent="0.2">
      <c r="B23" s="61"/>
      <c r="C23" s="26"/>
      <c r="D23" s="371" t="s">
        <v>137</v>
      </c>
      <c r="E23" s="269">
        <v>0</v>
      </c>
      <c r="F23" s="270" t="s">
        <v>2</v>
      </c>
      <c r="G23" s="271" t="s">
        <v>2</v>
      </c>
      <c r="I23" s="51"/>
    </row>
    <row r="24" spans="2:9" ht="15.75" customHeight="1" x14ac:dyDescent="0.2">
      <c r="B24" s="61"/>
      <c r="C24" s="25"/>
      <c r="D24" s="48" t="s">
        <v>138</v>
      </c>
      <c r="F24" s="54"/>
      <c r="G24" s="51"/>
      <c r="H24" s="51"/>
      <c r="I24" s="51"/>
    </row>
    <row r="25" spans="2:9" ht="15.75" customHeight="1" x14ac:dyDescent="0.2">
      <c r="B25" s="61"/>
      <c r="C25" s="25"/>
      <c r="D25" s="31" t="s">
        <v>139</v>
      </c>
      <c r="F25" s="54"/>
      <c r="G25" s="51"/>
      <c r="H25" s="51"/>
      <c r="I25" s="51"/>
    </row>
    <row r="26" spans="2:9" ht="15.75" customHeight="1" x14ac:dyDescent="0.2">
      <c r="B26" s="61"/>
      <c r="C26" s="25"/>
      <c r="F26" s="54"/>
      <c r="G26" s="51"/>
      <c r="H26" s="51"/>
      <c r="I26" s="51"/>
    </row>
    <row r="27" spans="2:9" ht="15.75" customHeight="1" x14ac:dyDescent="0.2">
      <c r="B27" s="61"/>
      <c r="C27" s="25"/>
      <c r="F27" s="54"/>
      <c r="G27" s="51"/>
      <c r="H27" s="51"/>
      <c r="I27" s="51"/>
    </row>
    <row r="28" spans="2:9" ht="13.5" customHeight="1" x14ac:dyDescent="0.2">
      <c r="B28" s="61"/>
      <c r="C28" s="25"/>
      <c r="F28" s="54"/>
      <c r="G28" s="51"/>
      <c r="H28" s="51"/>
      <c r="I28" s="51"/>
    </row>
    <row r="29" spans="2:9" ht="13.5" customHeight="1" x14ac:dyDescent="0.2">
      <c r="B29" s="61"/>
      <c r="C29" s="25"/>
      <c r="F29" s="54"/>
      <c r="G29" s="51"/>
      <c r="H29" s="51"/>
      <c r="I29" s="51"/>
    </row>
    <row r="30" spans="2:9" ht="6.75" customHeight="1" x14ac:dyDescent="0.2">
      <c r="B30" s="61"/>
      <c r="C30" s="25"/>
      <c r="F30" s="54"/>
      <c r="G30" s="51"/>
      <c r="H30" s="51"/>
      <c r="I30" s="51"/>
    </row>
    <row r="31" spans="2:9" ht="24" x14ac:dyDescent="0.2">
      <c r="B31" s="61"/>
      <c r="C31" s="25"/>
      <c r="D31" s="107"/>
      <c r="E31" s="185" t="s">
        <v>127</v>
      </c>
      <c r="F31" s="167" t="s">
        <v>128</v>
      </c>
      <c r="G31" s="167" t="s">
        <v>129</v>
      </c>
      <c r="H31" s="51"/>
      <c r="I31" s="51"/>
    </row>
    <row r="32" spans="2:9" ht="15.75" customHeight="1" x14ac:dyDescent="0.2">
      <c r="B32" s="61"/>
      <c r="C32" s="25"/>
      <c r="D32" s="63" t="s">
        <v>140</v>
      </c>
      <c r="E32" s="505">
        <v>15</v>
      </c>
      <c r="F32" s="523">
        <v>7</v>
      </c>
      <c r="G32" s="505">
        <v>8</v>
      </c>
      <c r="H32" s="51"/>
      <c r="I32" s="51"/>
    </row>
    <row r="33" spans="2:23" ht="15.75" customHeight="1" x14ac:dyDescent="0.2">
      <c r="B33" s="61"/>
      <c r="C33" s="25"/>
      <c r="D33" s="100" t="s">
        <v>141</v>
      </c>
      <c r="E33" s="98">
        <v>3</v>
      </c>
      <c r="F33" s="524">
        <v>0</v>
      </c>
      <c r="G33" s="524">
        <v>3</v>
      </c>
      <c r="H33" s="51"/>
      <c r="I33" s="51"/>
    </row>
    <row r="34" spans="2:23" ht="15.75" customHeight="1" x14ac:dyDescent="0.2">
      <c r="B34" s="61"/>
      <c r="C34" s="25"/>
      <c r="D34" s="202" t="s">
        <v>142</v>
      </c>
      <c r="E34" s="506">
        <v>0</v>
      </c>
      <c r="F34" s="289" t="s">
        <v>2</v>
      </c>
      <c r="G34" s="203" t="s">
        <v>2</v>
      </c>
      <c r="H34" s="51"/>
      <c r="I34" s="51"/>
    </row>
    <row r="35" spans="2:23" ht="15.75" customHeight="1" x14ac:dyDescent="0.2">
      <c r="B35" s="61"/>
      <c r="C35" s="25"/>
      <c r="D35" s="70" t="s">
        <v>127</v>
      </c>
      <c r="E35" s="507">
        <v>18</v>
      </c>
      <c r="F35" s="507">
        <v>7</v>
      </c>
      <c r="G35" s="507">
        <v>11</v>
      </c>
      <c r="H35" s="51"/>
      <c r="I35" s="51"/>
    </row>
    <row r="36" spans="2:23" ht="15.75" customHeight="1" x14ac:dyDescent="0.2">
      <c r="B36" s="61"/>
      <c r="C36" s="25"/>
      <c r="D36" s="207" t="s">
        <v>143</v>
      </c>
      <c r="F36" s="54"/>
      <c r="G36" s="51"/>
      <c r="H36" s="51"/>
      <c r="I36" s="51"/>
    </row>
    <row r="37" spans="2:23" ht="15.75" customHeight="1" x14ac:dyDescent="0.2">
      <c r="B37" s="61"/>
      <c r="C37" s="25"/>
      <c r="D37" s="48" t="s">
        <v>138</v>
      </c>
      <c r="F37" s="54"/>
      <c r="G37" s="51"/>
      <c r="H37" s="51"/>
      <c r="I37" s="51"/>
    </row>
    <row r="38" spans="2:23" ht="15.75" customHeight="1" x14ac:dyDescent="0.2">
      <c r="B38" s="61"/>
      <c r="C38" s="25"/>
      <c r="D38" s="31" t="s">
        <v>139</v>
      </c>
      <c r="F38" s="54"/>
      <c r="G38" s="51"/>
      <c r="H38" s="51"/>
      <c r="I38" s="51"/>
    </row>
    <row r="39" spans="2:23" ht="13.5" customHeight="1" x14ac:dyDescent="0.2">
      <c r="B39" s="61"/>
      <c r="C39" s="25"/>
      <c r="D39" s="59"/>
      <c r="F39" s="54"/>
      <c r="G39" s="51"/>
      <c r="H39" s="51"/>
      <c r="I39" s="51"/>
    </row>
    <row r="40" spans="2:23" ht="15.95" customHeight="1" x14ac:dyDescent="0.2">
      <c r="B40" s="61"/>
      <c r="C40" s="25"/>
      <c r="D40" s="48"/>
      <c r="F40" s="54"/>
      <c r="G40" s="51"/>
      <c r="H40" s="51"/>
      <c r="I40" s="51"/>
    </row>
    <row r="41" spans="2:23" ht="15.75" customHeight="1" x14ac:dyDescent="0.2">
      <c r="C41" s="25"/>
      <c r="D41" s="54"/>
      <c r="E41" s="54"/>
      <c r="F41" s="54"/>
      <c r="G41" s="51"/>
      <c r="H41" s="51"/>
      <c r="I41" s="51"/>
    </row>
    <row r="42" spans="2:23" ht="6.75" customHeight="1" x14ac:dyDescent="0.2">
      <c r="C42" s="25"/>
      <c r="D42" s="54"/>
      <c r="E42" s="54"/>
      <c r="F42" s="54"/>
      <c r="G42" s="51"/>
      <c r="H42" s="51"/>
      <c r="I42" s="51"/>
    </row>
    <row r="43" spans="2:23" ht="15.95" customHeight="1" x14ac:dyDescent="0.2">
      <c r="C43" s="25"/>
      <c r="D43" s="52" t="s">
        <v>144</v>
      </c>
      <c r="E43" s="54"/>
      <c r="F43" s="54"/>
      <c r="G43" s="51"/>
      <c r="H43" s="51"/>
      <c r="I43" s="51"/>
    </row>
    <row r="44" spans="2:23" ht="6.95" customHeight="1" x14ac:dyDescent="0.2">
      <c r="C44" s="25"/>
      <c r="D44" s="54"/>
      <c r="E44" s="54"/>
      <c r="F44" s="54"/>
      <c r="G44" s="51"/>
      <c r="H44" s="51"/>
      <c r="I44" s="51"/>
    </row>
    <row r="45" spans="2:23" ht="45" x14ac:dyDescent="0.2">
      <c r="D45" s="107" t="s">
        <v>145</v>
      </c>
      <c r="E45" s="58" t="s">
        <v>146</v>
      </c>
      <c r="F45" s="69" t="s">
        <v>147</v>
      </c>
      <c r="G45" s="53"/>
      <c r="H45" s="25"/>
    </row>
    <row r="46" spans="2:23" ht="15.75" customHeight="1" x14ac:dyDescent="0.2">
      <c r="B46" s="47"/>
      <c r="D46" s="63" t="s">
        <v>148</v>
      </c>
      <c r="E46" s="505">
        <v>7</v>
      </c>
      <c r="F46" s="86">
        <f>(E46*100)/$F$17</f>
        <v>100</v>
      </c>
      <c r="G46" s="29"/>
      <c r="H46" s="47"/>
    </row>
    <row r="47" spans="2:23" ht="15.75" customHeight="1" x14ac:dyDescent="0.2">
      <c r="B47" s="26"/>
      <c r="D47" s="100" t="s">
        <v>149</v>
      </c>
      <c r="E47" s="98">
        <v>7</v>
      </c>
      <c r="F47" s="201">
        <f t="shared" ref="F47:F50" si="0">(E47*100)/$F$17</f>
        <v>100</v>
      </c>
      <c r="G47" s="29"/>
      <c r="I47" s="25"/>
      <c r="J47" s="25"/>
      <c r="K47" s="26"/>
      <c r="W47" s="25"/>
    </row>
    <row r="48" spans="2:23" ht="15.75" customHeight="1" x14ac:dyDescent="0.2">
      <c r="D48" s="100" t="s">
        <v>150</v>
      </c>
      <c r="E48" s="98">
        <v>7</v>
      </c>
      <c r="F48" s="175">
        <f t="shared" si="0"/>
        <v>100</v>
      </c>
      <c r="G48" s="29"/>
      <c r="I48" s="26"/>
      <c r="J48" s="26"/>
      <c r="K48" s="26"/>
    </row>
    <row r="49" spans="2:14" ht="15.75" customHeight="1" x14ac:dyDescent="0.2">
      <c r="D49" s="100" t="s">
        <v>151</v>
      </c>
      <c r="E49" s="98">
        <v>4</v>
      </c>
      <c r="F49" s="246">
        <f t="shared" si="0"/>
        <v>57.142857142857146</v>
      </c>
      <c r="G49" s="29"/>
      <c r="J49" s="25"/>
      <c r="K49" s="26"/>
    </row>
    <row r="50" spans="2:14" ht="15.75" customHeight="1" x14ac:dyDescent="0.2">
      <c r="D50" s="57" t="s">
        <v>152</v>
      </c>
      <c r="E50" s="508">
        <v>2</v>
      </c>
      <c r="F50" s="200">
        <f t="shared" si="0"/>
        <v>28.571428571428573</v>
      </c>
      <c r="G50" s="29"/>
    </row>
    <row r="51" spans="2:14" ht="15.75" customHeight="1" x14ac:dyDescent="0.2">
      <c r="B51" s="61"/>
      <c r="C51" s="25"/>
      <c r="D51" s="48" t="s">
        <v>138</v>
      </c>
      <c r="F51" s="54"/>
      <c r="G51" s="51"/>
      <c r="H51" s="51"/>
      <c r="I51" s="51"/>
    </row>
    <row r="52" spans="2:14" ht="15.75" customHeight="1" x14ac:dyDescent="0.2">
      <c r="B52" s="61"/>
      <c r="C52" s="25"/>
      <c r="D52" s="31" t="s">
        <v>139</v>
      </c>
      <c r="F52" s="54"/>
      <c r="G52" s="51"/>
      <c r="H52" s="51"/>
      <c r="I52" s="51"/>
    </row>
    <row r="53" spans="2:14" ht="15.75" customHeight="1" x14ac:dyDescent="0.2">
      <c r="C53" s="48"/>
      <c r="D53" s="59"/>
      <c r="E53" s="25"/>
      <c r="F53" s="25"/>
      <c r="G53" s="25"/>
      <c r="H53" s="25"/>
      <c r="I53" s="25"/>
    </row>
    <row r="54" spans="2:14" ht="15.95" customHeight="1" x14ac:dyDescent="0.2">
      <c r="C54" s="48"/>
      <c r="D54" s="52" t="s">
        <v>154</v>
      </c>
      <c r="E54" s="25"/>
      <c r="F54" s="25"/>
      <c r="G54" s="25"/>
      <c r="H54" s="25"/>
      <c r="I54" s="25"/>
    </row>
    <row r="55" spans="2:14" ht="6.95" customHeight="1" x14ac:dyDescent="0.2">
      <c r="C55" s="48"/>
      <c r="D55" s="25"/>
      <c r="E55" s="25"/>
      <c r="F55" s="25"/>
      <c r="G55" s="25"/>
      <c r="H55" s="25"/>
      <c r="I55" s="25"/>
    </row>
    <row r="56" spans="2:14" ht="18" customHeight="1" x14ac:dyDescent="0.2">
      <c r="D56" s="104" t="s">
        <v>155</v>
      </c>
      <c r="E56" s="105" t="s">
        <v>146</v>
      </c>
      <c r="F56" s="106" t="s">
        <v>35</v>
      </c>
      <c r="G56" s="25"/>
      <c r="H56" s="25"/>
      <c r="I56" s="25"/>
    </row>
    <row r="57" spans="2:14" ht="15.75" customHeight="1" x14ac:dyDescent="0.2">
      <c r="D57" s="96" t="s">
        <v>157</v>
      </c>
      <c r="E57" s="521">
        <v>0</v>
      </c>
      <c r="F57" s="86">
        <f>E57*100/$E$63</f>
        <v>0</v>
      </c>
      <c r="G57" s="25"/>
      <c r="H57" s="25"/>
      <c r="I57" s="25"/>
    </row>
    <row r="58" spans="2:14" ht="15.75" customHeight="1" x14ac:dyDescent="0.2">
      <c r="B58" s="47"/>
      <c r="D58" s="102" t="s">
        <v>158</v>
      </c>
      <c r="E58" s="511">
        <v>5</v>
      </c>
      <c r="F58" s="99">
        <f>(E58*100)/$E$63</f>
        <v>71.428571428571431</v>
      </c>
      <c r="G58" s="25"/>
      <c r="H58" s="25"/>
      <c r="I58" s="25"/>
    </row>
    <row r="59" spans="2:14" ht="15.75" customHeight="1" x14ac:dyDescent="0.2">
      <c r="D59" s="102" t="s">
        <v>159</v>
      </c>
      <c r="E59" s="511">
        <v>2</v>
      </c>
      <c r="F59" s="99">
        <f>(E59*100)/$E$63</f>
        <v>28.571428571428573</v>
      </c>
      <c r="G59" s="25"/>
      <c r="H59" s="26"/>
      <c r="I59" s="25"/>
      <c r="N59" s="47"/>
    </row>
    <row r="60" spans="2:14" ht="15.75" customHeight="1" x14ac:dyDescent="0.2">
      <c r="D60" s="102" t="s">
        <v>160</v>
      </c>
      <c r="E60" s="511">
        <v>0</v>
      </c>
      <c r="F60" s="99">
        <f>(E60*100)/$E$63</f>
        <v>0</v>
      </c>
      <c r="G60" s="25"/>
      <c r="H60" s="26"/>
      <c r="I60" s="25"/>
    </row>
    <row r="61" spans="2:14" ht="15.75" customHeight="1" x14ac:dyDescent="0.2">
      <c r="D61" s="102" t="s">
        <v>161</v>
      </c>
      <c r="E61" s="511">
        <v>0</v>
      </c>
      <c r="F61" s="99">
        <f>(E61*100)/$E$63</f>
        <v>0</v>
      </c>
      <c r="G61" s="25"/>
      <c r="H61" s="25"/>
      <c r="I61" s="25"/>
    </row>
    <row r="62" spans="2:14" ht="15.75" customHeight="1" x14ac:dyDescent="0.2">
      <c r="D62" s="85" t="s">
        <v>162</v>
      </c>
      <c r="E62" s="512">
        <v>0</v>
      </c>
      <c r="F62" s="87">
        <f>(E62*100)/$E$63</f>
        <v>0</v>
      </c>
      <c r="G62" s="25"/>
      <c r="H62" s="25"/>
      <c r="I62" s="25"/>
    </row>
    <row r="63" spans="2:14" ht="15.75" customHeight="1" x14ac:dyDescent="0.2">
      <c r="D63" s="70" t="s">
        <v>127</v>
      </c>
      <c r="E63" s="507">
        <f>SUM(E57:E62)</f>
        <v>7</v>
      </c>
      <c r="F63" s="103">
        <f>SUM(F57:F62)</f>
        <v>100</v>
      </c>
      <c r="G63" s="25"/>
      <c r="H63" s="25"/>
      <c r="I63" s="25"/>
    </row>
    <row r="64" spans="2:14" ht="15.75" customHeight="1" x14ac:dyDescent="0.2">
      <c r="B64" s="61"/>
      <c r="C64" s="25"/>
      <c r="D64" s="48" t="s">
        <v>138</v>
      </c>
      <c r="F64" s="54"/>
      <c r="G64" s="51"/>
      <c r="H64" s="51"/>
      <c r="I64" s="51"/>
    </row>
    <row r="65" spans="2:19" ht="15.75" customHeight="1" x14ac:dyDescent="0.2">
      <c r="B65" s="61"/>
      <c r="C65" s="25"/>
      <c r="D65" s="31" t="s">
        <v>139</v>
      </c>
      <c r="F65" s="54"/>
      <c r="G65" s="51"/>
      <c r="H65" s="51"/>
      <c r="I65" s="51"/>
    </row>
    <row r="66" spans="2:19" ht="15.95" customHeight="1" x14ac:dyDescent="0.2">
      <c r="D66" s="59"/>
      <c r="E66" s="25"/>
      <c r="F66" s="25"/>
      <c r="G66" s="25"/>
      <c r="H66" s="25"/>
      <c r="I66" s="25"/>
    </row>
    <row r="67" spans="2:19" ht="15.75" customHeight="1" x14ac:dyDescent="0.2">
      <c r="D67" s="52" t="s">
        <v>163</v>
      </c>
      <c r="E67" s="25"/>
      <c r="F67" s="25"/>
      <c r="G67" s="25"/>
      <c r="H67" s="25"/>
      <c r="I67" s="25"/>
    </row>
    <row r="68" spans="2:19" ht="6.75" customHeight="1" x14ac:dyDescent="0.2">
      <c r="G68" s="25"/>
      <c r="I68" s="47"/>
      <c r="N68" s="26"/>
      <c r="O68" s="26"/>
      <c r="P68" s="26"/>
      <c r="Q68" s="26"/>
      <c r="R68" s="26"/>
    </row>
    <row r="69" spans="2:19" ht="18" customHeight="1" x14ac:dyDescent="0.2">
      <c r="D69" s="5"/>
      <c r="E69" s="81"/>
      <c r="F69" s="71" t="s">
        <v>146</v>
      </c>
      <c r="G69" s="25"/>
      <c r="I69" s="47"/>
      <c r="N69" s="164"/>
      <c r="O69" s="164"/>
      <c r="P69" s="165"/>
      <c r="Q69" s="156"/>
      <c r="R69" s="26"/>
    </row>
    <row r="70" spans="2:19" ht="18" customHeight="1" x14ac:dyDescent="0.2">
      <c r="C70" s="34"/>
      <c r="D70" s="377" t="s">
        <v>164</v>
      </c>
      <c r="E70" s="378"/>
      <c r="F70" s="95">
        <v>0</v>
      </c>
      <c r="G70" s="25"/>
      <c r="H70" s="47"/>
      <c r="I70" s="47"/>
      <c r="N70" s="164"/>
      <c r="O70" s="164"/>
      <c r="P70" s="165"/>
      <c r="Q70" s="156"/>
      <c r="R70" s="26"/>
    </row>
    <row r="71" spans="2:19" ht="15.75" customHeight="1" x14ac:dyDescent="0.2">
      <c r="C71" s="34"/>
      <c r="D71" s="159"/>
      <c r="E71" s="379" t="s">
        <v>127</v>
      </c>
      <c r="F71" s="160">
        <v>0</v>
      </c>
      <c r="G71" s="25"/>
      <c r="H71" s="150"/>
      <c r="I71" s="47"/>
      <c r="N71" s="161"/>
      <c r="O71" s="157"/>
      <c r="P71" s="154"/>
      <c r="Q71" s="155"/>
      <c r="R71" s="26"/>
    </row>
    <row r="72" spans="2:19" ht="15.75" customHeight="1" x14ac:dyDescent="0.2">
      <c r="B72" s="61"/>
      <c r="C72" s="25"/>
      <c r="D72" s="48" t="s">
        <v>138</v>
      </c>
      <c r="E72" s="80"/>
      <c r="F72" s="54"/>
      <c r="G72" s="51"/>
      <c r="H72" s="51"/>
      <c r="I72" s="51"/>
    </row>
    <row r="73" spans="2:19" ht="15.75" customHeight="1" x14ac:dyDescent="0.2">
      <c r="B73" s="61"/>
      <c r="C73" s="25"/>
      <c r="D73" s="31" t="s">
        <v>139</v>
      </c>
      <c r="E73" s="80"/>
      <c r="F73" s="54"/>
      <c r="G73" s="51"/>
      <c r="H73" s="51"/>
      <c r="I73" s="51"/>
    </row>
    <row r="74" spans="2:19" ht="15.75" customHeight="1" x14ac:dyDescent="0.2">
      <c r="D74" s="59"/>
      <c r="E74" s="25"/>
      <c r="F74" s="25"/>
      <c r="G74" s="25"/>
      <c r="H74" s="25"/>
      <c r="I74" s="25"/>
    </row>
    <row r="75" spans="2:19" ht="15.75" customHeight="1" x14ac:dyDescent="0.2">
      <c r="C75" s="48"/>
      <c r="D75" s="62" t="s">
        <v>166</v>
      </c>
      <c r="E75" s="26"/>
      <c r="F75" s="26"/>
      <c r="G75" s="26"/>
      <c r="H75" s="26"/>
      <c r="I75" s="25"/>
    </row>
    <row r="76" spans="2:19" ht="6.95" customHeight="1" x14ac:dyDescent="0.2">
      <c r="C76" s="48"/>
      <c r="D76" s="25"/>
      <c r="E76" s="25"/>
      <c r="F76" s="25"/>
      <c r="G76" s="25"/>
      <c r="H76" s="25"/>
      <c r="I76" s="25"/>
    </row>
    <row r="77" spans="2:19" ht="18" customHeight="1" x14ac:dyDescent="0.2">
      <c r="D77" s="55"/>
      <c r="E77" s="56"/>
      <c r="F77" s="167" t="s">
        <v>205</v>
      </c>
      <c r="H77" s="151"/>
      <c r="I77" s="25"/>
    </row>
    <row r="78" spans="2:19" ht="15.75" customHeight="1" x14ac:dyDescent="0.2">
      <c r="B78" s="47"/>
      <c r="D78" s="558" t="s">
        <v>167</v>
      </c>
      <c r="E78" s="40"/>
      <c r="F78" s="528">
        <v>0</v>
      </c>
      <c r="H78" s="25"/>
      <c r="I78" s="25"/>
      <c r="S78" s="47"/>
    </row>
    <row r="79" spans="2:19" ht="15.75" customHeight="1" x14ac:dyDescent="0.2">
      <c r="B79" s="47"/>
      <c r="C79" s="47"/>
      <c r="D79" s="587" t="s">
        <v>173</v>
      </c>
      <c r="E79" s="588"/>
      <c r="F79" s="528">
        <v>0</v>
      </c>
      <c r="H79" s="25"/>
      <c r="I79" s="25"/>
      <c r="S79" s="47"/>
    </row>
    <row r="80" spans="2:19" ht="15.75" customHeight="1" x14ac:dyDescent="0.2">
      <c r="D80" s="587" t="s">
        <v>168</v>
      </c>
      <c r="E80" s="588"/>
      <c r="F80" s="535">
        <v>7</v>
      </c>
      <c r="G80" s="47"/>
      <c r="H80" s="47"/>
      <c r="I80" s="47"/>
    </row>
    <row r="81" spans="2:12" ht="15.75" customHeight="1" x14ac:dyDescent="0.2">
      <c r="D81" s="559" t="s">
        <v>193</v>
      </c>
      <c r="E81" s="381"/>
      <c r="F81" s="536">
        <v>7</v>
      </c>
      <c r="G81" s="47"/>
      <c r="H81" s="47"/>
      <c r="I81" s="47"/>
    </row>
    <row r="82" spans="2:12" ht="15.75" customHeight="1" x14ac:dyDescent="0.2">
      <c r="D82" s="560" t="s">
        <v>194</v>
      </c>
      <c r="E82" s="382"/>
      <c r="F82" s="537">
        <v>0</v>
      </c>
      <c r="G82" s="47"/>
      <c r="I82" s="47"/>
    </row>
    <row r="83" spans="2:12" ht="15.75" customHeight="1" x14ac:dyDescent="0.2">
      <c r="D83" s="585" t="s">
        <v>195</v>
      </c>
      <c r="E83" s="586"/>
      <c r="F83" s="538">
        <v>0</v>
      </c>
      <c r="H83" s="25"/>
      <c r="I83" s="25"/>
    </row>
    <row r="84" spans="2:12" ht="15.75" customHeight="1" x14ac:dyDescent="0.2">
      <c r="D84" s="380" t="s">
        <v>172</v>
      </c>
      <c r="E84" s="148"/>
      <c r="F84" s="539">
        <v>0</v>
      </c>
      <c r="H84" s="25"/>
      <c r="I84" s="25"/>
    </row>
    <row r="85" spans="2:12" ht="15.75" customHeight="1" x14ac:dyDescent="0.2">
      <c r="B85" s="61"/>
      <c r="C85" s="25"/>
      <c r="D85" s="48" t="s">
        <v>138</v>
      </c>
      <c r="E85" s="149"/>
      <c r="F85" s="54"/>
      <c r="G85" s="51"/>
      <c r="H85" s="51"/>
      <c r="I85" s="51"/>
    </row>
    <row r="86" spans="2:12" ht="15.75" customHeight="1" x14ac:dyDescent="0.2">
      <c r="B86" s="61"/>
      <c r="C86" s="25"/>
      <c r="D86" s="31" t="s">
        <v>139</v>
      </c>
      <c r="E86" s="149"/>
      <c r="F86" s="54"/>
      <c r="G86" s="51"/>
      <c r="H86" s="51"/>
      <c r="I86" s="51"/>
    </row>
    <row r="87" spans="2:12" ht="15.95" customHeight="1" x14ac:dyDescent="0.2">
      <c r="C87" s="48"/>
      <c r="D87" s="59"/>
      <c r="E87" s="149"/>
      <c r="F87" s="25"/>
      <c r="G87" s="25"/>
      <c r="H87" s="25"/>
      <c r="I87" s="25"/>
    </row>
    <row r="88" spans="2:12" ht="15.95" customHeight="1" x14ac:dyDescent="0.2">
      <c r="D88" s="52" t="s">
        <v>197</v>
      </c>
      <c r="E88" s="145"/>
    </row>
    <row r="89" spans="2:12" ht="6.95" customHeight="1" x14ac:dyDescent="0.2">
      <c r="B89" s="26"/>
      <c r="C89" s="25"/>
      <c r="D89" s="25"/>
      <c r="E89" s="25"/>
      <c r="F89" s="25"/>
      <c r="G89" s="25"/>
      <c r="H89" s="25"/>
      <c r="I89" s="25"/>
      <c r="J89" s="25"/>
      <c r="K89" s="26"/>
      <c r="L89" s="25"/>
    </row>
    <row r="90" spans="2:12" ht="18" customHeight="1" x14ac:dyDescent="0.2">
      <c r="C90" s="25"/>
      <c r="D90" s="66" t="s">
        <v>175</v>
      </c>
      <c r="E90" s="32"/>
      <c r="F90" s="67" t="s">
        <v>146</v>
      </c>
      <c r="G90" s="68" t="s">
        <v>35</v>
      </c>
    </row>
    <row r="91" spans="2:12" ht="15.75" customHeight="1" x14ac:dyDescent="0.2">
      <c r="D91" s="100" t="s">
        <v>9</v>
      </c>
      <c r="E91" s="97"/>
      <c r="F91" s="98">
        <v>4</v>
      </c>
      <c r="G91" s="99">
        <f>(F91*100)/$F$95</f>
        <v>57.142857142857146</v>
      </c>
    </row>
    <row r="92" spans="2:12" ht="15.75" customHeight="1" x14ac:dyDescent="0.2">
      <c r="D92" s="100" t="s">
        <v>57</v>
      </c>
      <c r="E92" s="97"/>
      <c r="F92" s="98">
        <v>1</v>
      </c>
      <c r="G92" s="99">
        <f>(F92*100)/$F$95</f>
        <v>14.285714285714286</v>
      </c>
    </row>
    <row r="93" spans="2:12" ht="15.75" customHeight="1" x14ac:dyDescent="0.2">
      <c r="D93" s="100" t="s">
        <v>49</v>
      </c>
      <c r="E93" s="97"/>
      <c r="F93" s="98">
        <v>1</v>
      </c>
      <c r="G93" s="99">
        <f>(F93*100)/$F$95</f>
        <v>14.285714285714286</v>
      </c>
    </row>
    <row r="94" spans="2:12" ht="15.75" customHeight="1" x14ac:dyDescent="0.2">
      <c r="B94" s="25"/>
      <c r="D94" s="100" t="s">
        <v>58</v>
      </c>
      <c r="E94" s="97"/>
      <c r="F94" s="98">
        <v>1</v>
      </c>
      <c r="G94" s="99">
        <f>(F94*100)/$F$95</f>
        <v>14.285714285714286</v>
      </c>
      <c r="H94" s="25"/>
      <c r="I94" s="25"/>
      <c r="J94" s="25"/>
    </row>
    <row r="95" spans="2:12" ht="15.75" customHeight="1" x14ac:dyDescent="0.2">
      <c r="B95" s="25"/>
      <c r="D95" s="108"/>
      <c r="E95" s="109" t="s">
        <v>127</v>
      </c>
      <c r="F95" s="110">
        <f>SUM(F91:F94)</f>
        <v>7</v>
      </c>
      <c r="G95" s="103">
        <f>SUM(G91:G94)</f>
        <v>100.00000000000001</v>
      </c>
      <c r="H95" s="25"/>
      <c r="I95" s="25"/>
      <c r="J95" s="25"/>
      <c r="K95" s="26"/>
      <c r="L95" s="25"/>
    </row>
    <row r="96" spans="2:12" ht="15.75" customHeight="1" x14ac:dyDescent="0.2">
      <c r="B96" s="61"/>
      <c r="C96" s="25"/>
      <c r="D96" s="48" t="s">
        <v>138</v>
      </c>
      <c r="F96" s="54"/>
      <c r="G96" s="51"/>
      <c r="H96" s="51"/>
      <c r="I96" s="51"/>
    </row>
    <row r="97" spans="2:17" ht="15.75" customHeight="1" x14ac:dyDescent="0.2">
      <c r="B97" s="61"/>
      <c r="C97" s="25"/>
      <c r="D97" s="31" t="s">
        <v>139</v>
      </c>
      <c r="F97" s="54"/>
      <c r="G97" s="51"/>
      <c r="H97" s="51"/>
      <c r="I97" s="51"/>
    </row>
    <row r="98" spans="2:17" ht="15.95" customHeight="1" x14ac:dyDescent="0.2">
      <c r="B98" s="25"/>
      <c r="C98" s="25"/>
      <c r="D98" s="31"/>
      <c r="H98" s="25"/>
      <c r="I98" s="25"/>
      <c r="J98" s="25"/>
      <c r="K98" s="26"/>
      <c r="L98" s="25"/>
    </row>
    <row r="99" spans="2:17" ht="15.95" customHeight="1" x14ac:dyDescent="0.2">
      <c r="B99" s="25"/>
      <c r="C99" s="25"/>
      <c r="D99" s="31"/>
      <c r="H99" s="25"/>
      <c r="I99" s="25"/>
      <c r="J99" s="25"/>
      <c r="K99" s="26"/>
      <c r="L99" s="25"/>
    </row>
    <row r="100" spans="2:17" ht="15.95" customHeight="1" x14ac:dyDescent="0.2">
      <c r="B100" s="25"/>
      <c r="D100" s="62" t="s">
        <v>176</v>
      </c>
      <c r="H100" s="25"/>
      <c r="I100" s="25"/>
      <c r="J100" s="25"/>
      <c r="K100" s="26"/>
      <c r="L100" s="25"/>
    </row>
    <row r="101" spans="2:17" ht="6.95" customHeight="1" x14ac:dyDescent="0.2">
      <c r="C101" s="25"/>
      <c r="D101" s="31"/>
      <c r="H101" s="25"/>
      <c r="I101" s="25"/>
      <c r="J101" s="25"/>
      <c r="K101" s="26"/>
      <c r="L101" s="25"/>
      <c r="P101" s="25"/>
    </row>
    <row r="102" spans="2:17" s="26" customFormat="1" ht="37.5" customHeight="1" x14ac:dyDescent="0.2">
      <c r="C102" s="35"/>
      <c r="D102" s="36" t="s">
        <v>178</v>
      </c>
      <c r="E102" s="321"/>
      <c r="F102" s="168" t="s">
        <v>146</v>
      </c>
      <c r="G102" s="168" t="s">
        <v>35</v>
      </c>
      <c r="H102" s="37" t="s">
        <v>177</v>
      </c>
      <c r="I102" s="38"/>
      <c r="J102" s="38"/>
      <c r="K102" s="38"/>
      <c r="L102" s="38"/>
      <c r="M102" s="38"/>
      <c r="N102" s="35"/>
      <c r="O102" s="39"/>
      <c r="Q102" s="29"/>
    </row>
    <row r="103" spans="2:17" ht="15" customHeight="1" x14ac:dyDescent="0.2">
      <c r="B103" s="25"/>
      <c r="C103" s="35"/>
      <c r="D103" s="49" t="s">
        <v>179</v>
      </c>
      <c r="E103" s="359"/>
      <c r="F103" s="41">
        <v>3</v>
      </c>
      <c r="G103" s="72">
        <f t="shared" ref="G103:G112" si="1">F103*100/$F$113</f>
        <v>50</v>
      </c>
      <c r="H103" s="72">
        <f>(F103*100)/$F$17</f>
        <v>42.857142857142854</v>
      </c>
      <c r="I103" s="35"/>
      <c r="J103" s="35"/>
      <c r="K103" s="35"/>
      <c r="L103" s="35"/>
      <c r="M103" s="35"/>
      <c r="N103" s="35"/>
      <c r="O103" s="42"/>
      <c r="Q103" s="28"/>
    </row>
    <row r="104" spans="2:17" ht="15" customHeight="1" x14ac:dyDescent="0.2">
      <c r="B104" s="25"/>
      <c r="C104" s="35"/>
      <c r="D104" s="139" t="s">
        <v>41</v>
      </c>
      <c r="E104" s="360"/>
      <c r="F104" s="41">
        <v>2</v>
      </c>
      <c r="G104" s="72">
        <f t="shared" si="1"/>
        <v>33.333333333333336</v>
      </c>
      <c r="H104" s="72">
        <f>(F104*100)/$F$17</f>
        <v>28.571428571428573</v>
      </c>
      <c r="I104" s="35"/>
      <c r="J104" s="35"/>
      <c r="K104" s="35"/>
      <c r="L104" s="35"/>
      <c r="M104" s="35"/>
      <c r="N104" s="35"/>
      <c r="O104" s="42"/>
      <c r="Q104" s="28"/>
    </row>
    <row r="105" spans="2:17" ht="15" customHeight="1" x14ac:dyDescent="0.2">
      <c r="B105" s="25"/>
      <c r="C105" s="35"/>
      <c r="D105" s="142" t="s">
        <v>180</v>
      </c>
      <c r="E105" s="141"/>
      <c r="F105" s="64">
        <v>2</v>
      </c>
      <c r="G105" s="116">
        <f t="shared" si="1"/>
        <v>33.333333333333336</v>
      </c>
      <c r="H105" s="212">
        <f t="shared" ref="H105:H112" si="2">(F105*100)/$F$17</f>
        <v>28.571428571428573</v>
      </c>
      <c r="I105" s="35"/>
      <c r="J105" s="35"/>
      <c r="K105" s="35"/>
      <c r="L105" s="35"/>
      <c r="M105" s="35"/>
      <c r="N105" s="35"/>
      <c r="O105" s="42"/>
      <c r="Q105" s="28"/>
    </row>
    <row r="106" spans="2:17" ht="15" customHeight="1" x14ac:dyDescent="0.2">
      <c r="B106" s="25"/>
      <c r="C106" s="35"/>
      <c r="D106" s="139" t="s">
        <v>181</v>
      </c>
      <c r="E106" s="360"/>
      <c r="F106" s="41">
        <v>1</v>
      </c>
      <c r="G106" s="72">
        <f t="shared" si="1"/>
        <v>16.666666666666668</v>
      </c>
      <c r="H106" s="72">
        <f t="shared" ref="H106:H107" si="3">(F106*100)/$F$17</f>
        <v>14.285714285714286</v>
      </c>
      <c r="I106" s="35"/>
      <c r="J106" s="35"/>
      <c r="K106" s="35"/>
      <c r="L106" s="35"/>
      <c r="M106" s="35"/>
      <c r="N106" s="35"/>
      <c r="O106" s="42"/>
      <c r="Q106" s="28"/>
    </row>
    <row r="107" spans="2:17" ht="15" customHeight="1" x14ac:dyDescent="0.2">
      <c r="B107" s="25"/>
      <c r="C107" s="35"/>
      <c r="D107" s="310" t="s">
        <v>59</v>
      </c>
      <c r="E107" s="141"/>
      <c r="F107" s="64">
        <v>1</v>
      </c>
      <c r="G107" s="116">
        <f t="shared" si="1"/>
        <v>16.666666666666668</v>
      </c>
      <c r="H107" s="212">
        <f t="shared" si="3"/>
        <v>14.285714285714286</v>
      </c>
      <c r="I107" s="35"/>
      <c r="J107" s="35"/>
      <c r="K107" s="35"/>
      <c r="L107" s="35"/>
      <c r="M107" s="35"/>
      <c r="N107" s="35"/>
      <c r="O107" s="42"/>
      <c r="Q107" s="28"/>
    </row>
    <row r="108" spans="2:17" ht="15" customHeight="1" x14ac:dyDescent="0.2">
      <c r="B108" s="25"/>
      <c r="C108" s="35"/>
      <c r="D108" s="50" t="s">
        <v>182</v>
      </c>
      <c r="E108" s="44"/>
      <c r="F108" s="41">
        <v>3</v>
      </c>
      <c r="G108" s="72">
        <f t="shared" si="1"/>
        <v>50</v>
      </c>
      <c r="H108" s="72">
        <f t="shared" si="2"/>
        <v>42.857142857142854</v>
      </c>
      <c r="I108" s="35"/>
      <c r="J108" s="35"/>
      <c r="K108" s="35"/>
      <c r="L108" s="35"/>
      <c r="M108" s="35"/>
      <c r="N108" s="35"/>
      <c r="O108" s="42"/>
      <c r="Q108" s="28"/>
    </row>
    <row r="109" spans="2:17" ht="15" customHeight="1" x14ac:dyDescent="0.2">
      <c r="B109" s="25"/>
      <c r="C109" s="35"/>
      <c r="D109" s="139" t="s">
        <v>183</v>
      </c>
      <c r="E109" s="140"/>
      <c r="F109" s="65">
        <v>3</v>
      </c>
      <c r="G109" s="72">
        <f t="shared" si="1"/>
        <v>50</v>
      </c>
      <c r="H109" s="72">
        <f t="shared" si="2"/>
        <v>42.857142857142854</v>
      </c>
      <c r="I109" s="35"/>
      <c r="J109" s="35"/>
      <c r="K109" s="35"/>
      <c r="L109" s="35"/>
      <c r="M109" s="35"/>
      <c r="N109" s="35"/>
      <c r="O109" s="42"/>
      <c r="Q109" s="28"/>
    </row>
    <row r="110" spans="2:17" ht="15" customHeight="1" x14ac:dyDescent="0.2">
      <c r="B110" s="25"/>
      <c r="C110" s="35"/>
      <c r="D110" s="177" t="s">
        <v>45</v>
      </c>
      <c r="E110" s="290"/>
      <c r="F110" s="291">
        <v>1</v>
      </c>
      <c r="G110" s="208">
        <f t="shared" si="1"/>
        <v>16.666666666666668</v>
      </c>
      <c r="H110" s="208">
        <f t="shared" si="2"/>
        <v>14.285714285714286</v>
      </c>
      <c r="I110" s="35"/>
      <c r="J110" s="35"/>
      <c r="K110" s="35"/>
      <c r="L110" s="35"/>
      <c r="M110" s="35"/>
      <c r="N110" s="35"/>
      <c r="O110" s="42"/>
      <c r="Q110" s="28"/>
    </row>
    <row r="111" spans="2:17" ht="15" customHeight="1" x14ac:dyDescent="0.2">
      <c r="B111" s="25"/>
      <c r="C111" s="35"/>
      <c r="D111" s="296" t="s">
        <v>184</v>
      </c>
      <c r="E111" s="294"/>
      <c r="F111" s="295">
        <v>1</v>
      </c>
      <c r="G111" s="301">
        <f t="shared" si="1"/>
        <v>16.666666666666668</v>
      </c>
      <c r="H111" s="301">
        <f t="shared" si="2"/>
        <v>14.285714285714286</v>
      </c>
      <c r="I111" s="35"/>
      <c r="J111" s="35"/>
      <c r="K111" s="35"/>
      <c r="L111" s="35"/>
      <c r="M111" s="35"/>
      <c r="N111" s="35"/>
      <c r="O111" s="42"/>
      <c r="Q111" s="28"/>
    </row>
    <row r="112" spans="2:17" ht="15" customHeight="1" x14ac:dyDescent="0.2">
      <c r="B112" s="25"/>
      <c r="C112" s="35"/>
      <c r="D112" s="287" t="s">
        <v>206</v>
      </c>
      <c r="E112" s="292"/>
      <c r="F112" s="293">
        <v>1</v>
      </c>
      <c r="G112" s="211">
        <f t="shared" si="1"/>
        <v>16.666666666666668</v>
      </c>
      <c r="H112" s="211">
        <f t="shared" si="2"/>
        <v>14.285714285714286</v>
      </c>
      <c r="I112" s="35"/>
      <c r="J112" s="35"/>
      <c r="K112" s="35"/>
      <c r="L112" s="35"/>
      <c r="M112" s="35"/>
      <c r="N112" s="35"/>
      <c r="O112" s="42"/>
      <c r="Q112" s="28"/>
    </row>
    <row r="113" spans="2:17" ht="15" customHeight="1" x14ac:dyDescent="0.2">
      <c r="D113" s="113" t="s">
        <v>187</v>
      </c>
      <c r="E113" s="114"/>
      <c r="F113" s="115">
        <f>F103+F108</f>
        <v>6</v>
      </c>
      <c r="G113" s="111">
        <f>G103+G108</f>
        <v>100</v>
      </c>
      <c r="H113" s="111">
        <f>(F113*100)/$F$17</f>
        <v>85.714285714285708</v>
      </c>
      <c r="J113" s="47"/>
      <c r="K113" s="28"/>
      <c r="N113" s="28"/>
      <c r="Q113" s="28"/>
    </row>
    <row r="114" spans="2:17" ht="15" customHeight="1" x14ac:dyDescent="0.2">
      <c r="B114" s="61"/>
      <c r="C114" s="25"/>
      <c r="D114" s="48" t="s">
        <v>138</v>
      </c>
      <c r="F114" s="54"/>
      <c r="G114" s="51"/>
      <c r="H114" s="51"/>
      <c r="I114" s="51"/>
    </row>
    <row r="115" spans="2:17" ht="15" customHeight="1" x14ac:dyDescent="0.2">
      <c r="B115" s="61"/>
      <c r="C115" s="25"/>
      <c r="D115" s="31" t="s">
        <v>139</v>
      </c>
      <c r="F115" s="54"/>
      <c r="G115" s="51"/>
      <c r="H115" s="51"/>
      <c r="I115" s="51"/>
    </row>
    <row r="116" spans="2:17" ht="13.5" customHeight="1" x14ac:dyDescent="0.2"/>
    <row r="117" spans="2:17" ht="15.95" customHeight="1" x14ac:dyDescent="0.2">
      <c r="D117" s="62" t="s">
        <v>188</v>
      </c>
    </row>
    <row r="118" spans="2:17" ht="6.75" customHeight="1" x14ac:dyDescent="0.2"/>
    <row r="119" spans="2:17" ht="18" customHeight="1" x14ac:dyDescent="0.2">
      <c r="D119" s="184"/>
      <c r="E119" s="213"/>
      <c r="F119" s="214"/>
      <c r="G119" s="185">
        <v>2024</v>
      </c>
    </row>
    <row r="120" spans="2:17" ht="16.5" customHeight="1" x14ac:dyDescent="0.2">
      <c r="D120" s="264" t="s">
        <v>130</v>
      </c>
      <c r="E120" s="265"/>
      <c r="F120" s="266"/>
      <c r="G120" s="267">
        <v>14</v>
      </c>
    </row>
    <row r="121" spans="2:17" ht="15" customHeight="1" x14ac:dyDescent="0.2">
      <c r="D121" s="188" t="s">
        <v>131</v>
      </c>
      <c r="E121" s="215"/>
      <c r="F121" s="215"/>
      <c r="G121" s="189">
        <v>6</v>
      </c>
    </row>
    <row r="122" spans="2:17" ht="15" customHeight="1" x14ac:dyDescent="0.2">
      <c r="D122" s="190" t="s">
        <v>132</v>
      </c>
      <c r="E122" s="216"/>
      <c r="F122" s="216"/>
      <c r="G122" s="191">
        <v>8</v>
      </c>
    </row>
    <row r="123" spans="2:17" ht="15" customHeight="1" x14ac:dyDescent="0.2">
      <c r="D123" s="112" t="s">
        <v>133</v>
      </c>
      <c r="E123" s="217"/>
      <c r="F123" s="217"/>
      <c r="G123" s="192">
        <v>0</v>
      </c>
    </row>
    <row r="124" spans="2:17" ht="15" customHeight="1" x14ac:dyDescent="0.2">
      <c r="C124" s="34"/>
      <c r="D124" s="245" t="s">
        <v>136</v>
      </c>
      <c r="E124" s="225"/>
      <c r="F124" s="229"/>
      <c r="G124" s="232">
        <v>8</v>
      </c>
    </row>
    <row r="125" spans="2:17" ht="15" customHeight="1" x14ac:dyDescent="0.2">
      <c r="C125" s="34"/>
      <c r="D125" s="221" t="s">
        <v>134</v>
      </c>
      <c r="E125" s="221"/>
      <c r="F125" s="230"/>
      <c r="G125" s="222">
        <v>4</v>
      </c>
    </row>
    <row r="126" spans="2:17" ht="15" customHeight="1" x14ac:dyDescent="0.2">
      <c r="C126" s="34"/>
      <c r="D126" s="233" t="s">
        <v>135</v>
      </c>
      <c r="E126" s="234"/>
      <c r="F126" s="235"/>
      <c r="G126" s="223">
        <v>4</v>
      </c>
    </row>
    <row r="127" spans="2:17" ht="15" customHeight="1" x14ac:dyDescent="0.2">
      <c r="C127" s="34"/>
      <c r="D127" s="224" t="s">
        <v>207</v>
      </c>
      <c r="E127" s="224"/>
      <c r="F127" s="231"/>
      <c r="G127" s="227">
        <v>0</v>
      </c>
    </row>
    <row r="128" spans="2:17" ht="15" customHeight="1" x14ac:dyDescent="0.2">
      <c r="B128" s="61"/>
      <c r="C128" s="25"/>
      <c r="D128" s="48" t="s">
        <v>138</v>
      </c>
      <c r="F128" s="54"/>
      <c r="G128" s="51"/>
      <c r="H128" s="51"/>
      <c r="I128" s="51"/>
    </row>
    <row r="129" spans="2:9" ht="15" customHeight="1" x14ac:dyDescent="0.2">
      <c r="B129" s="61"/>
      <c r="C129" s="25"/>
      <c r="D129" s="31" t="s">
        <v>139</v>
      </c>
      <c r="F129" s="54"/>
      <c r="G129" s="51"/>
      <c r="H129" s="51"/>
      <c r="I129" s="51"/>
    </row>
    <row r="130" spans="2:9" ht="13.5" customHeight="1" x14ac:dyDescent="0.2"/>
    <row r="131" spans="2:9" ht="15.95" customHeight="1" x14ac:dyDescent="0.2">
      <c r="D131" s="62" t="s">
        <v>242</v>
      </c>
    </row>
    <row r="132" spans="2:9" ht="6.75" customHeight="1" x14ac:dyDescent="0.2"/>
    <row r="133" spans="2:9" ht="15" customHeight="1" x14ac:dyDescent="0.2">
      <c r="D133" s="66"/>
      <c r="E133" s="32"/>
      <c r="F133" s="67" t="s">
        <v>146</v>
      </c>
      <c r="G133" s="68" t="s">
        <v>35</v>
      </c>
    </row>
    <row r="134" spans="2:9" ht="15" customHeight="1" x14ac:dyDescent="0.2">
      <c r="D134" s="100" t="s">
        <v>190</v>
      </c>
      <c r="E134" s="97"/>
      <c r="F134" s="98">
        <v>0</v>
      </c>
      <c r="G134" s="99">
        <f>(F134*100)/$F$137</f>
        <v>0</v>
      </c>
    </row>
    <row r="135" spans="2:9" ht="15" customHeight="1" x14ac:dyDescent="0.2">
      <c r="D135" s="100" t="s">
        <v>191</v>
      </c>
      <c r="E135" s="97"/>
      <c r="F135" s="98">
        <v>3</v>
      </c>
      <c r="G135" s="99">
        <f t="shared" ref="G135:G137" si="4">(F135*100)/$F$137</f>
        <v>50</v>
      </c>
    </row>
    <row r="136" spans="2:9" ht="15" customHeight="1" x14ac:dyDescent="0.2">
      <c r="D136" s="100" t="s">
        <v>192</v>
      </c>
      <c r="E136" s="97"/>
      <c r="F136" s="98">
        <v>3</v>
      </c>
      <c r="G136" s="99">
        <f t="shared" si="4"/>
        <v>50</v>
      </c>
    </row>
    <row r="137" spans="2:9" ht="15" customHeight="1" x14ac:dyDescent="0.2">
      <c r="D137" s="515" t="s">
        <v>127</v>
      </c>
      <c r="E137" s="526"/>
      <c r="F137" s="517">
        <v>6</v>
      </c>
      <c r="G137" s="518">
        <f t="shared" si="4"/>
        <v>100</v>
      </c>
    </row>
    <row r="138" spans="2:9" ht="15.75" customHeight="1" x14ac:dyDescent="0.2">
      <c r="B138" s="61"/>
      <c r="C138" s="25"/>
      <c r="D138" s="48" t="s">
        <v>138</v>
      </c>
      <c r="F138" s="54"/>
      <c r="G138" s="51"/>
      <c r="H138" s="51"/>
      <c r="I138" s="51"/>
    </row>
    <row r="139" spans="2:9" ht="13.5" customHeight="1" x14ac:dyDescent="0.2">
      <c r="B139" s="61"/>
      <c r="C139" s="25"/>
      <c r="D139" s="31" t="s">
        <v>139</v>
      </c>
      <c r="F139" s="54"/>
      <c r="G139" s="51"/>
      <c r="H139" s="51"/>
      <c r="I139" s="51"/>
    </row>
    <row r="140" spans="2:9" ht="15.95" customHeight="1" x14ac:dyDescent="0.2"/>
    <row r="141" spans="2:9" ht="15.95" customHeight="1" x14ac:dyDescent="0.2"/>
    <row r="142" spans="2:9" ht="15.95" customHeight="1" x14ac:dyDescent="0.2"/>
    <row r="143" spans="2:9" ht="15.95" customHeight="1" x14ac:dyDescent="0.2"/>
    <row r="144" spans="2:9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</sheetData>
  <mergeCells count="3">
    <mergeCell ref="D83:E83"/>
    <mergeCell ref="D79:E79"/>
    <mergeCell ref="D80:E80"/>
  </mergeCells>
  <pageMargins left="0.6692913385826772" right="0.47244094488188981" top="0.39370078740157483" bottom="0.59055118110236227" header="0" footer="0"/>
  <pageSetup paperSize="9" fitToHeight="0" orientation="portrait" r:id="rId1"/>
  <headerFooter alignWithMargins="0"/>
  <rowBreaks count="3" manualBreakCount="3">
    <brk id="40" min="2" max="11" man="1"/>
    <brk id="74" min="2" max="11" man="1"/>
    <brk id="99" min="2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379"/>
  <sheetViews>
    <sheetView showGridLines="0" zoomScaleNormal="100" workbookViewId="0"/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21.28515625" style="27" customWidth="1"/>
    <col min="5" max="5" width="9.28515625" style="27" customWidth="1"/>
    <col min="6" max="6" width="8.5703125" style="27" customWidth="1"/>
    <col min="7" max="7" width="9.140625" style="27" customWidth="1"/>
    <col min="8" max="8" width="8.5703125" style="27" customWidth="1"/>
    <col min="9" max="10" width="7.28515625" style="27" customWidth="1"/>
    <col min="11" max="11" width="7.28515625" style="47" customWidth="1"/>
    <col min="12" max="12" width="7.28515625" style="27" customWidth="1"/>
    <col min="13" max="13" width="4.28515625" style="27" customWidth="1"/>
    <col min="14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2:18" s="2" customFormat="1" ht="15.95" customHeight="1" x14ac:dyDescent="0.2">
      <c r="C1" s="497"/>
      <c r="D1" s="497"/>
      <c r="E1" s="497"/>
      <c r="F1" s="497"/>
      <c r="G1" s="497"/>
      <c r="H1" s="497"/>
      <c r="I1" s="497"/>
      <c r="J1" s="497"/>
    </row>
    <row r="2" spans="2:18" s="2" customFormat="1" ht="12" customHeight="1" x14ac:dyDescent="0.2">
      <c r="C2" s="20"/>
      <c r="D2" s="20"/>
      <c r="E2" s="20"/>
      <c r="F2" s="498"/>
      <c r="G2" s="20"/>
      <c r="H2" s="20"/>
      <c r="I2" s="498"/>
      <c r="J2" s="20"/>
      <c r="K2" s="20"/>
      <c r="L2" s="498"/>
      <c r="M2" s="498"/>
    </row>
    <row r="3" spans="2:18" s="2" customFormat="1" ht="12" customHeight="1" x14ac:dyDescent="0.2">
      <c r="C3" s="20"/>
      <c r="D3" s="20"/>
      <c r="E3" s="20"/>
      <c r="F3" s="498"/>
      <c r="G3" s="20"/>
      <c r="H3" s="20"/>
      <c r="I3" s="498"/>
      <c r="J3" s="20"/>
      <c r="K3" s="20"/>
      <c r="L3" s="498"/>
      <c r="M3" s="498"/>
    </row>
    <row r="4" spans="2:18" s="2" customFormat="1" ht="12" customHeight="1" x14ac:dyDescent="0.2">
      <c r="C4" s="20"/>
      <c r="D4" s="20"/>
      <c r="E4" s="20"/>
      <c r="F4" s="498"/>
      <c r="G4" s="20"/>
      <c r="H4" s="20"/>
      <c r="I4" s="498"/>
      <c r="J4" s="20"/>
      <c r="K4" s="20"/>
      <c r="L4" s="498"/>
      <c r="M4" s="498"/>
    </row>
    <row r="5" spans="2:18" ht="24" customHeight="1" x14ac:dyDescent="0.2">
      <c r="F5" s="28"/>
      <c r="I5" s="28"/>
      <c r="L5" s="28"/>
      <c r="O5" s="28"/>
      <c r="R5" s="28"/>
    </row>
    <row r="6" spans="2:18" ht="18" customHeight="1" x14ac:dyDescent="0.2">
      <c r="C6" s="21" t="s">
        <v>75</v>
      </c>
    </row>
    <row r="7" spans="2:18" ht="18" customHeight="1" x14ac:dyDescent="0.2">
      <c r="C7" s="22" t="s">
        <v>124</v>
      </c>
      <c r="D7" s="22"/>
      <c r="E7" s="22"/>
      <c r="F7" s="22"/>
    </row>
    <row r="8" spans="2:18" ht="15.75" customHeight="1" x14ac:dyDescent="0.2">
      <c r="C8" s="169"/>
      <c r="D8" s="22" t="s">
        <v>125</v>
      </c>
      <c r="E8" s="22"/>
      <c r="F8" s="22"/>
    </row>
    <row r="9" spans="2:18" ht="15.75" customHeight="1" x14ac:dyDescent="0.2">
      <c r="C9" s="169"/>
      <c r="D9" s="22"/>
      <c r="E9" s="22"/>
      <c r="F9" s="22"/>
    </row>
    <row r="10" spans="2:18" ht="15.95" customHeight="1" x14ac:dyDescent="0.2">
      <c r="B10" s="47"/>
      <c r="C10" s="283"/>
      <c r="D10" s="22"/>
      <c r="E10" s="22"/>
      <c r="F10" s="22"/>
    </row>
    <row r="11" spans="2:18" ht="15.95" customHeight="1" x14ac:dyDescent="0.2">
      <c r="B11" s="47"/>
      <c r="C11" s="283"/>
      <c r="D11" s="22"/>
      <c r="E11" s="22"/>
      <c r="F11" s="22"/>
    </row>
    <row r="12" spans="2:18" ht="6.75" customHeight="1" x14ac:dyDescent="0.2">
      <c r="C12" s="22"/>
    </row>
    <row r="13" spans="2:18" ht="15.75" customHeight="1" x14ac:dyDescent="0.2">
      <c r="B13" s="61"/>
      <c r="C13" s="25"/>
      <c r="F13" s="54"/>
      <c r="G13" s="51"/>
      <c r="H13" s="51"/>
      <c r="I13" s="51"/>
    </row>
    <row r="14" spans="2:18" ht="15.75" customHeight="1" x14ac:dyDescent="0.2">
      <c r="B14" s="61"/>
      <c r="C14" s="25"/>
      <c r="F14" s="54"/>
      <c r="G14" s="51"/>
      <c r="H14" s="51"/>
      <c r="I14" s="51"/>
    </row>
    <row r="15" spans="2:18" ht="15.75" customHeight="1" x14ac:dyDescent="0.2">
      <c r="B15" s="61"/>
      <c r="C15" s="25"/>
      <c r="F15" s="54"/>
      <c r="G15" s="51"/>
      <c r="H15" s="51"/>
      <c r="I15" s="51"/>
    </row>
    <row r="16" spans="2:18" ht="6.75" customHeight="1" x14ac:dyDescent="0.2">
      <c r="B16" s="61"/>
      <c r="C16" s="25"/>
      <c r="F16" s="54"/>
      <c r="G16" s="51"/>
      <c r="H16" s="51"/>
      <c r="I16" s="51"/>
    </row>
    <row r="17" spans="2:9" ht="27" customHeight="1" x14ac:dyDescent="0.2">
      <c r="B17" s="61"/>
      <c r="C17" s="25"/>
      <c r="D17" s="107"/>
      <c r="E17" s="185" t="s">
        <v>127</v>
      </c>
      <c r="F17" s="167" t="s">
        <v>128</v>
      </c>
      <c r="G17" s="106" t="s">
        <v>129</v>
      </c>
      <c r="H17" s="51"/>
      <c r="I17" s="51"/>
    </row>
    <row r="18" spans="2:9" ht="15.75" customHeight="1" x14ac:dyDescent="0.2">
      <c r="B18" s="61"/>
      <c r="C18" s="25"/>
      <c r="D18" s="63" t="s">
        <v>140</v>
      </c>
      <c r="E18" s="505">
        <v>10</v>
      </c>
      <c r="F18" s="523">
        <v>7</v>
      </c>
      <c r="G18" s="505">
        <v>3</v>
      </c>
      <c r="H18" s="51"/>
      <c r="I18" s="51"/>
    </row>
    <row r="19" spans="2:9" ht="15.75" customHeight="1" x14ac:dyDescent="0.2">
      <c r="B19" s="61"/>
      <c r="C19" s="25"/>
      <c r="D19" s="100" t="s">
        <v>141</v>
      </c>
      <c r="E19" s="98">
        <v>0</v>
      </c>
      <c r="F19" s="312" t="s">
        <v>2</v>
      </c>
      <c r="G19" s="285" t="s">
        <v>2</v>
      </c>
      <c r="H19" s="51"/>
      <c r="I19" s="51"/>
    </row>
    <row r="20" spans="2:9" ht="15.75" customHeight="1" x14ac:dyDescent="0.2">
      <c r="B20" s="61"/>
      <c r="C20" s="25"/>
      <c r="D20" s="202" t="s">
        <v>142</v>
      </c>
      <c r="E20" s="506">
        <v>1</v>
      </c>
      <c r="F20" s="525">
        <v>1</v>
      </c>
      <c r="G20" s="506">
        <v>0</v>
      </c>
      <c r="H20" s="51"/>
      <c r="I20" s="51"/>
    </row>
    <row r="21" spans="2:9" ht="15.75" customHeight="1" x14ac:dyDescent="0.2">
      <c r="B21" s="61"/>
      <c r="C21" s="25"/>
      <c r="D21" s="70" t="s">
        <v>127</v>
      </c>
      <c r="E21" s="507">
        <v>11</v>
      </c>
      <c r="F21" s="507">
        <v>8</v>
      </c>
      <c r="G21" s="527">
        <v>3</v>
      </c>
      <c r="H21" s="51"/>
      <c r="I21" s="51"/>
    </row>
    <row r="22" spans="2:9" ht="13.5" customHeight="1" x14ac:dyDescent="0.2">
      <c r="B22" s="61"/>
      <c r="C22" s="25"/>
      <c r="D22" s="207" t="s">
        <v>143</v>
      </c>
      <c r="F22" s="54"/>
      <c r="G22" s="51"/>
      <c r="H22" s="51"/>
      <c r="I22" s="51"/>
    </row>
    <row r="23" spans="2:9" ht="15.75" customHeight="1" x14ac:dyDescent="0.2">
      <c r="B23" s="61"/>
      <c r="C23" s="25"/>
      <c r="D23" s="48" t="s">
        <v>138</v>
      </c>
      <c r="F23" s="54"/>
      <c r="G23" s="51"/>
      <c r="H23" s="51"/>
      <c r="I23" s="51"/>
    </row>
    <row r="24" spans="2:9" ht="15.75" customHeight="1" x14ac:dyDescent="0.2">
      <c r="B24" s="61"/>
      <c r="C24" s="25"/>
      <c r="D24" s="31" t="s">
        <v>139</v>
      </c>
      <c r="F24" s="54"/>
      <c r="G24" s="51"/>
      <c r="H24" s="51"/>
      <c r="I24" s="51"/>
    </row>
    <row r="25" spans="2:9" ht="13.5" customHeight="1" x14ac:dyDescent="0.2">
      <c r="B25" s="61"/>
      <c r="C25" s="25"/>
      <c r="D25" s="59"/>
      <c r="F25" s="54"/>
      <c r="G25" s="51"/>
      <c r="H25" s="51"/>
      <c r="I25" s="51"/>
    </row>
    <row r="26" spans="2:9" ht="15.95" customHeight="1" x14ac:dyDescent="0.2">
      <c r="B26" s="61"/>
      <c r="C26" s="25"/>
      <c r="D26" s="48"/>
      <c r="F26" s="54"/>
      <c r="G26" s="51"/>
      <c r="H26" s="51"/>
      <c r="I26" s="51"/>
    </row>
    <row r="27" spans="2:9" ht="15.75" customHeight="1" x14ac:dyDescent="0.2">
      <c r="C27" s="25"/>
      <c r="D27" s="54"/>
      <c r="E27" s="54"/>
      <c r="F27" s="54"/>
      <c r="G27" s="51"/>
      <c r="H27" s="51"/>
      <c r="I27" s="51"/>
    </row>
    <row r="28" spans="2:9" ht="15.75" customHeight="1" x14ac:dyDescent="0.2">
      <c r="C28" s="25"/>
      <c r="D28" s="54"/>
      <c r="E28" s="54"/>
      <c r="F28" s="54"/>
      <c r="G28" s="51"/>
      <c r="H28" s="51"/>
      <c r="I28" s="51"/>
    </row>
    <row r="29" spans="2:9" ht="6.75" customHeight="1" x14ac:dyDescent="0.2">
      <c r="C29" s="25"/>
      <c r="D29" s="54"/>
      <c r="E29" s="54"/>
      <c r="F29" s="54"/>
      <c r="G29" s="51"/>
      <c r="H29" s="51"/>
      <c r="I29" s="51"/>
    </row>
    <row r="30" spans="2:9" ht="15.95" customHeight="1" x14ac:dyDescent="0.2">
      <c r="C30" s="26"/>
      <c r="D30" s="52" t="s">
        <v>210</v>
      </c>
      <c r="E30" s="54"/>
      <c r="F30" s="54"/>
      <c r="G30" s="51"/>
      <c r="H30" s="51"/>
      <c r="I30" s="51"/>
    </row>
    <row r="31" spans="2:9" ht="6.95" customHeight="1" x14ac:dyDescent="0.2">
      <c r="C31" s="25"/>
      <c r="D31" s="54"/>
      <c r="E31" s="54"/>
      <c r="F31" s="54"/>
      <c r="G31" s="51"/>
      <c r="H31" s="51"/>
      <c r="I31" s="51"/>
    </row>
    <row r="32" spans="2:9" ht="37.5" customHeight="1" x14ac:dyDescent="0.2">
      <c r="D32" s="107" t="s">
        <v>145</v>
      </c>
      <c r="E32" s="58" t="s">
        <v>146</v>
      </c>
      <c r="F32" s="69" t="s">
        <v>147</v>
      </c>
      <c r="G32" s="53"/>
      <c r="H32" s="25"/>
    </row>
    <row r="33" spans="2:23" ht="15.75" customHeight="1" x14ac:dyDescent="0.2">
      <c r="B33" s="47"/>
      <c r="D33" s="63" t="s">
        <v>148</v>
      </c>
      <c r="E33" s="505">
        <v>6</v>
      </c>
      <c r="F33" s="313">
        <f>(E33*100)/$F$21</f>
        <v>75</v>
      </c>
      <c r="G33" s="29"/>
      <c r="H33" s="47"/>
    </row>
    <row r="34" spans="2:23" ht="15.75" customHeight="1" x14ac:dyDescent="0.2">
      <c r="B34" s="26"/>
      <c r="D34" s="100" t="s">
        <v>149</v>
      </c>
      <c r="E34" s="98">
        <v>6</v>
      </c>
      <c r="F34" s="175">
        <f t="shared" ref="F34:F37" si="0">(E34*100)/$F$21</f>
        <v>75</v>
      </c>
      <c r="G34" s="29"/>
      <c r="I34" s="25"/>
      <c r="J34" s="25"/>
      <c r="K34" s="26"/>
      <c r="W34" s="25"/>
    </row>
    <row r="35" spans="2:23" ht="15.75" customHeight="1" x14ac:dyDescent="0.2">
      <c r="D35" s="100" t="s">
        <v>150</v>
      </c>
      <c r="E35" s="98">
        <v>4</v>
      </c>
      <c r="F35" s="201">
        <f t="shared" si="0"/>
        <v>50</v>
      </c>
      <c r="G35" s="29"/>
      <c r="I35" s="26"/>
      <c r="J35" s="26"/>
      <c r="K35" s="26"/>
    </row>
    <row r="36" spans="2:23" ht="15.75" customHeight="1" x14ac:dyDescent="0.2">
      <c r="D36" s="100" t="s">
        <v>151</v>
      </c>
      <c r="E36" s="98">
        <v>3</v>
      </c>
      <c r="F36" s="175">
        <f t="shared" si="0"/>
        <v>37.5</v>
      </c>
      <c r="G36" s="29"/>
      <c r="J36" s="25"/>
      <c r="K36" s="26"/>
    </row>
    <row r="37" spans="2:23" ht="15.75" customHeight="1" x14ac:dyDescent="0.2">
      <c r="D37" s="57" t="s">
        <v>152</v>
      </c>
      <c r="E37" s="508">
        <v>2</v>
      </c>
      <c r="F37" s="200">
        <f t="shared" si="0"/>
        <v>25</v>
      </c>
      <c r="G37" s="29"/>
    </row>
    <row r="38" spans="2:23" ht="15.75" customHeight="1" x14ac:dyDescent="0.2">
      <c r="B38" s="61"/>
      <c r="C38" s="25"/>
      <c r="D38" s="48" t="s">
        <v>138</v>
      </c>
      <c r="F38" s="54"/>
      <c r="G38" s="51"/>
      <c r="H38" s="51"/>
      <c r="I38" s="51"/>
    </row>
    <row r="39" spans="2:23" ht="15.75" customHeight="1" x14ac:dyDescent="0.2">
      <c r="B39" s="61"/>
      <c r="C39" s="25"/>
      <c r="D39" s="31" t="s">
        <v>139</v>
      </c>
      <c r="F39" s="54"/>
      <c r="G39" s="51"/>
      <c r="H39" s="51"/>
      <c r="I39" s="51"/>
    </row>
    <row r="40" spans="2:23" ht="15.75" customHeight="1" x14ac:dyDescent="0.2">
      <c r="C40" s="48"/>
      <c r="D40" s="59"/>
      <c r="E40" s="25"/>
      <c r="F40" s="25"/>
      <c r="G40" s="25"/>
      <c r="H40" s="25"/>
      <c r="I40" s="25"/>
    </row>
    <row r="41" spans="2:23" ht="15.95" customHeight="1" x14ac:dyDescent="0.2">
      <c r="C41" s="48"/>
      <c r="D41" s="52" t="s">
        <v>209</v>
      </c>
      <c r="E41" s="25"/>
      <c r="F41" s="25"/>
      <c r="G41" s="25"/>
      <c r="H41" s="25"/>
      <c r="I41" s="25"/>
    </row>
    <row r="42" spans="2:23" ht="6.95" customHeight="1" x14ac:dyDescent="0.2">
      <c r="C42" s="48"/>
      <c r="D42" s="25"/>
      <c r="E42" s="25"/>
      <c r="F42" s="25"/>
      <c r="G42" s="25"/>
      <c r="H42" s="25"/>
      <c r="I42" s="25"/>
    </row>
    <row r="43" spans="2:23" ht="18" customHeight="1" x14ac:dyDescent="0.2">
      <c r="D43" s="104" t="s">
        <v>155</v>
      </c>
      <c r="E43" s="105" t="s">
        <v>146</v>
      </c>
      <c r="F43" s="106" t="s">
        <v>35</v>
      </c>
      <c r="G43" s="25"/>
      <c r="H43" s="25"/>
      <c r="I43" s="25"/>
    </row>
    <row r="44" spans="2:23" ht="15.75" customHeight="1" x14ac:dyDescent="0.2">
      <c r="D44" s="96" t="s">
        <v>157</v>
      </c>
      <c r="E44" s="521">
        <v>1</v>
      </c>
      <c r="F44" s="86">
        <f>E44*100/$E$50</f>
        <v>12.5</v>
      </c>
      <c r="G44" s="25"/>
      <c r="H44" s="25"/>
      <c r="I44" s="25"/>
    </row>
    <row r="45" spans="2:23" ht="15.75" customHeight="1" x14ac:dyDescent="0.2">
      <c r="B45" s="47"/>
      <c r="D45" s="102" t="s">
        <v>158</v>
      </c>
      <c r="E45" s="511">
        <v>3</v>
      </c>
      <c r="F45" s="99">
        <f>(E45*100)/$E$50</f>
        <v>37.5</v>
      </c>
      <c r="G45" s="25"/>
      <c r="H45" s="25"/>
      <c r="I45" s="25"/>
    </row>
    <row r="46" spans="2:23" ht="15.75" customHeight="1" x14ac:dyDescent="0.2">
      <c r="D46" s="102" t="s">
        <v>159</v>
      </c>
      <c r="E46" s="511">
        <v>1</v>
      </c>
      <c r="F46" s="99">
        <f>(E46*100)/$E$50</f>
        <v>12.5</v>
      </c>
      <c r="G46" s="25"/>
      <c r="H46" s="26"/>
      <c r="I46" s="25"/>
      <c r="N46" s="47"/>
    </row>
    <row r="47" spans="2:23" ht="15.75" customHeight="1" x14ac:dyDescent="0.2">
      <c r="D47" s="102" t="s">
        <v>160</v>
      </c>
      <c r="E47" s="511">
        <v>2</v>
      </c>
      <c r="F47" s="99">
        <f>(E47*100)/$E$50</f>
        <v>25</v>
      </c>
      <c r="G47" s="25"/>
      <c r="H47" s="26"/>
      <c r="I47" s="25"/>
    </row>
    <row r="48" spans="2:23" ht="15.75" customHeight="1" x14ac:dyDescent="0.2">
      <c r="D48" s="102" t="s">
        <v>161</v>
      </c>
      <c r="E48" s="511">
        <v>1</v>
      </c>
      <c r="F48" s="99">
        <f>(E48*100)/$E$50</f>
        <v>12.5</v>
      </c>
      <c r="G48" s="25"/>
      <c r="H48" s="25"/>
      <c r="I48" s="25"/>
    </row>
    <row r="49" spans="2:18" ht="15.75" customHeight="1" x14ac:dyDescent="0.2">
      <c r="D49" s="85" t="s">
        <v>162</v>
      </c>
      <c r="E49" s="512">
        <v>0</v>
      </c>
      <c r="F49" s="87">
        <f>(E49*100)/$E$50</f>
        <v>0</v>
      </c>
      <c r="G49" s="25"/>
      <c r="H49" s="25"/>
      <c r="I49" s="25"/>
    </row>
    <row r="50" spans="2:18" ht="15.75" customHeight="1" x14ac:dyDescent="0.2">
      <c r="D50" s="70" t="s">
        <v>127</v>
      </c>
      <c r="E50" s="507">
        <f>SUM(E44:E49)</f>
        <v>8</v>
      </c>
      <c r="F50" s="103">
        <f>SUM(F44:F49)</f>
        <v>100</v>
      </c>
      <c r="G50" s="25"/>
      <c r="H50" s="25"/>
      <c r="I50" s="25"/>
    </row>
    <row r="51" spans="2:18" ht="15.75" customHeight="1" x14ac:dyDescent="0.2">
      <c r="B51" s="61"/>
      <c r="C51" s="25"/>
      <c r="D51" s="48" t="s">
        <v>138</v>
      </c>
      <c r="F51" s="54"/>
      <c r="G51" s="51"/>
      <c r="H51" s="51"/>
      <c r="I51" s="51"/>
    </row>
    <row r="52" spans="2:18" ht="15.75" customHeight="1" x14ac:dyDescent="0.2">
      <c r="B52" s="61"/>
      <c r="C52" s="25"/>
      <c r="D52" s="31" t="s">
        <v>139</v>
      </c>
      <c r="F52" s="54"/>
      <c r="G52" s="51"/>
      <c r="H52" s="51"/>
      <c r="I52" s="51"/>
    </row>
    <row r="53" spans="2:18" ht="15.95" customHeight="1" x14ac:dyDescent="0.2">
      <c r="D53" s="59"/>
      <c r="E53" s="25"/>
      <c r="F53" s="25"/>
      <c r="G53" s="25"/>
      <c r="H53" s="25"/>
      <c r="I53" s="25"/>
    </row>
    <row r="54" spans="2:18" ht="15.75" customHeight="1" x14ac:dyDescent="0.2">
      <c r="D54" s="52" t="s">
        <v>208</v>
      </c>
      <c r="E54" s="25"/>
      <c r="F54" s="25"/>
      <c r="G54" s="25"/>
      <c r="H54" s="25"/>
      <c r="I54" s="25"/>
    </row>
    <row r="55" spans="2:18" ht="6.75" customHeight="1" x14ac:dyDescent="0.2">
      <c r="G55" s="25"/>
      <c r="I55" s="47"/>
      <c r="N55" s="26"/>
      <c r="O55" s="26"/>
      <c r="P55" s="26"/>
      <c r="Q55" s="26"/>
      <c r="R55" s="26"/>
    </row>
    <row r="56" spans="2:18" ht="18" customHeight="1" x14ac:dyDescent="0.2">
      <c r="D56" s="5"/>
      <c r="E56" s="81"/>
      <c r="F56" s="71" t="s">
        <v>146</v>
      </c>
      <c r="G56" s="25"/>
      <c r="I56" s="47"/>
      <c r="N56" s="164"/>
      <c r="O56" s="164"/>
      <c r="P56" s="165"/>
      <c r="Q56" s="156"/>
      <c r="R56" s="26"/>
    </row>
    <row r="57" spans="2:18" ht="18" customHeight="1" x14ac:dyDescent="0.2">
      <c r="C57" s="34"/>
      <c r="D57" s="377" t="s">
        <v>164</v>
      </c>
      <c r="E57" s="378"/>
      <c r="F57" s="95">
        <v>0</v>
      </c>
      <c r="G57" s="25"/>
      <c r="H57" s="47"/>
      <c r="I57" s="47"/>
      <c r="N57" s="164"/>
      <c r="O57" s="164"/>
      <c r="P57" s="165"/>
      <c r="Q57" s="156"/>
      <c r="R57" s="26"/>
    </row>
    <row r="58" spans="2:18" ht="15.75" customHeight="1" x14ac:dyDescent="0.2">
      <c r="C58" s="34"/>
      <c r="D58" s="159"/>
      <c r="E58" s="379" t="s">
        <v>127</v>
      </c>
      <c r="F58" s="160">
        <v>0</v>
      </c>
      <c r="G58" s="25"/>
      <c r="H58" s="150"/>
      <c r="I58" s="47"/>
      <c r="N58" s="161"/>
      <c r="O58" s="157"/>
      <c r="P58" s="154"/>
      <c r="Q58" s="155"/>
      <c r="R58" s="26"/>
    </row>
    <row r="59" spans="2:18" ht="15.75" customHeight="1" x14ac:dyDescent="0.2">
      <c r="B59" s="61"/>
      <c r="C59" s="25"/>
      <c r="D59" s="48" t="s">
        <v>138</v>
      </c>
      <c r="E59" s="80"/>
      <c r="F59" s="54"/>
      <c r="G59" s="51"/>
      <c r="H59" s="51"/>
      <c r="I59" s="51"/>
    </row>
    <row r="60" spans="2:18" ht="15.75" customHeight="1" x14ac:dyDescent="0.2">
      <c r="B60" s="61"/>
      <c r="C60" s="25"/>
      <c r="D60" s="31" t="s">
        <v>139</v>
      </c>
      <c r="E60" s="80"/>
      <c r="F60" s="54"/>
      <c r="G60" s="51"/>
      <c r="H60" s="51"/>
      <c r="I60" s="51"/>
    </row>
    <row r="61" spans="2:18" ht="15.75" customHeight="1" x14ac:dyDescent="0.2">
      <c r="D61" s="59"/>
      <c r="E61" s="25"/>
      <c r="F61" s="25"/>
      <c r="G61" s="25"/>
      <c r="H61" s="25"/>
      <c r="I61" s="25"/>
    </row>
    <row r="62" spans="2:18" ht="15.75" customHeight="1" x14ac:dyDescent="0.2">
      <c r="C62" s="48"/>
      <c r="D62" s="62" t="s">
        <v>211</v>
      </c>
      <c r="E62" s="26"/>
      <c r="F62" s="26"/>
      <c r="G62" s="26"/>
      <c r="H62" s="26"/>
      <c r="I62" s="25"/>
    </row>
    <row r="63" spans="2:18" ht="6.95" customHeight="1" x14ac:dyDescent="0.2">
      <c r="C63" s="48"/>
      <c r="D63" s="25"/>
      <c r="E63" s="25"/>
      <c r="F63" s="25"/>
      <c r="G63" s="25"/>
      <c r="H63" s="25"/>
      <c r="I63" s="25"/>
    </row>
    <row r="64" spans="2:18" ht="18" customHeight="1" x14ac:dyDescent="0.2">
      <c r="D64" s="55"/>
      <c r="E64" s="56"/>
      <c r="F64" s="167" t="s">
        <v>146</v>
      </c>
      <c r="H64" s="151"/>
      <c r="I64" s="25"/>
    </row>
    <row r="65" spans="2:19" ht="15.95" customHeight="1" x14ac:dyDescent="0.2">
      <c r="B65" s="47"/>
      <c r="D65" s="558" t="s">
        <v>167</v>
      </c>
      <c r="E65" s="40"/>
      <c r="F65" s="528">
        <v>2</v>
      </c>
      <c r="H65" s="25"/>
      <c r="I65" s="25"/>
      <c r="S65" s="47"/>
    </row>
    <row r="66" spans="2:19" ht="15.75" customHeight="1" x14ac:dyDescent="0.2">
      <c r="B66" s="47"/>
      <c r="C66" s="47"/>
      <c r="D66" s="587" t="s">
        <v>173</v>
      </c>
      <c r="E66" s="588"/>
      <c r="F66" s="528">
        <v>3</v>
      </c>
      <c r="H66" s="25"/>
      <c r="I66" s="25"/>
      <c r="S66" s="47"/>
    </row>
    <row r="67" spans="2:19" ht="15.95" customHeight="1" x14ac:dyDescent="0.2">
      <c r="D67" s="587" t="s">
        <v>168</v>
      </c>
      <c r="E67" s="588"/>
      <c r="F67" s="535">
        <v>3</v>
      </c>
      <c r="G67" s="47"/>
      <c r="H67" s="47"/>
      <c r="I67" s="47"/>
    </row>
    <row r="68" spans="2:19" ht="15.95" customHeight="1" x14ac:dyDescent="0.2">
      <c r="D68" s="559" t="s">
        <v>193</v>
      </c>
      <c r="E68" s="381"/>
      <c r="F68" s="536">
        <v>1</v>
      </c>
      <c r="G68" s="47"/>
      <c r="H68" s="47"/>
      <c r="I68" s="47"/>
    </row>
    <row r="69" spans="2:19" ht="15.95" customHeight="1" x14ac:dyDescent="0.2">
      <c r="D69" s="560" t="s">
        <v>194</v>
      </c>
      <c r="E69" s="382"/>
      <c r="F69" s="537">
        <v>1</v>
      </c>
      <c r="G69" s="47"/>
      <c r="I69" s="47"/>
    </row>
    <row r="70" spans="2:19" ht="15.95" customHeight="1" x14ac:dyDescent="0.2">
      <c r="D70" s="585" t="s">
        <v>195</v>
      </c>
      <c r="E70" s="586"/>
      <c r="F70" s="538">
        <v>1</v>
      </c>
      <c r="H70" s="25"/>
      <c r="I70" s="25"/>
    </row>
    <row r="71" spans="2:19" ht="16.5" customHeight="1" x14ac:dyDescent="0.2">
      <c r="D71" s="380" t="s">
        <v>172</v>
      </c>
      <c r="E71" s="148"/>
      <c r="F71" s="539">
        <v>0</v>
      </c>
      <c r="H71" s="25"/>
      <c r="I71" s="25"/>
    </row>
    <row r="72" spans="2:19" ht="15.75" customHeight="1" x14ac:dyDescent="0.2">
      <c r="B72" s="61"/>
      <c r="C72" s="25"/>
      <c r="D72" s="48" t="s">
        <v>138</v>
      </c>
      <c r="E72" s="149"/>
      <c r="F72" s="54"/>
      <c r="G72" s="51"/>
      <c r="H72" s="51"/>
      <c r="I72" s="51"/>
    </row>
    <row r="73" spans="2:19" ht="15.75" customHeight="1" x14ac:dyDescent="0.2">
      <c r="B73" s="61"/>
      <c r="C73" s="25"/>
      <c r="D73" s="31" t="s">
        <v>139</v>
      </c>
      <c r="E73" s="149"/>
      <c r="F73" s="54"/>
      <c r="G73" s="51"/>
      <c r="H73" s="51"/>
      <c r="I73" s="51"/>
    </row>
    <row r="74" spans="2:19" ht="15.95" customHeight="1" x14ac:dyDescent="0.2">
      <c r="C74" s="48"/>
      <c r="D74" s="59"/>
      <c r="E74" s="149"/>
      <c r="F74" s="25"/>
      <c r="G74" s="25"/>
      <c r="H74" s="25"/>
      <c r="I74" s="25"/>
    </row>
    <row r="75" spans="2:19" ht="15.95" customHeight="1" x14ac:dyDescent="0.2">
      <c r="D75" s="52" t="s">
        <v>212</v>
      </c>
      <c r="E75" s="145"/>
    </row>
    <row r="76" spans="2:19" ht="6.95" customHeight="1" x14ac:dyDescent="0.2">
      <c r="B76" s="26"/>
      <c r="C76" s="25"/>
      <c r="D76" s="25"/>
      <c r="E76" s="25"/>
      <c r="F76" s="25"/>
      <c r="G76" s="25"/>
      <c r="H76" s="25"/>
      <c r="I76" s="25"/>
      <c r="J76" s="25"/>
      <c r="K76" s="26"/>
      <c r="L76" s="25"/>
    </row>
    <row r="77" spans="2:19" ht="18" customHeight="1" x14ac:dyDescent="0.2">
      <c r="C77" s="25"/>
      <c r="D77" s="66" t="s">
        <v>175</v>
      </c>
      <c r="E77" s="32"/>
      <c r="F77" s="67" t="s">
        <v>146</v>
      </c>
      <c r="G77" s="68" t="s">
        <v>35</v>
      </c>
    </row>
    <row r="78" spans="2:19" ht="15.75" customHeight="1" x14ac:dyDescent="0.2">
      <c r="D78" s="100" t="s">
        <v>9</v>
      </c>
      <c r="E78" s="97"/>
      <c r="F78" s="98">
        <v>4</v>
      </c>
      <c r="G78" s="99">
        <f>(F78*100)/$F$82</f>
        <v>50</v>
      </c>
    </row>
    <row r="79" spans="2:19" ht="15.75" customHeight="1" x14ac:dyDescent="0.2">
      <c r="D79" s="100" t="s">
        <v>53</v>
      </c>
      <c r="E79" s="97"/>
      <c r="F79" s="98">
        <v>2</v>
      </c>
      <c r="G79" s="99">
        <f>(F79*100)/$F$82</f>
        <v>25</v>
      </c>
    </row>
    <row r="80" spans="2:19" ht="15.75" customHeight="1" x14ac:dyDescent="0.2">
      <c r="D80" s="100" t="s">
        <v>16</v>
      </c>
      <c r="E80" s="97"/>
      <c r="F80" s="98">
        <v>1</v>
      </c>
      <c r="G80" s="99">
        <f>(F80*100)/$F$82</f>
        <v>12.5</v>
      </c>
    </row>
    <row r="81" spans="2:17" ht="15.75" customHeight="1" x14ac:dyDescent="0.2">
      <c r="B81" s="25"/>
      <c r="D81" s="100" t="s">
        <v>60</v>
      </c>
      <c r="E81" s="97"/>
      <c r="F81" s="98">
        <v>1</v>
      </c>
      <c r="G81" s="99">
        <f>(F81*100)/$F$82</f>
        <v>12.5</v>
      </c>
      <c r="H81" s="25"/>
      <c r="I81" s="25"/>
      <c r="J81" s="25"/>
    </row>
    <row r="82" spans="2:17" ht="15.75" customHeight="1" x14ac:dyDescent="0.2">
      <c r="B82" s="25"/>
      <c r="D82" s="108"/>
      <c r="E82" s="109" t="s">
        <v>127</v>
      </c>
      <c r="F82" s="110">
        <f>SUM(F78:F81)</f>
        <v>8</v>
      </c>
      <c r="G82" s="103">
        <f>SUM(G78:G81)</f>
        <v>100</v>
      </c>
      <c r="H82" s="25"/>
      <c r="I82" s="25"/>
      <c r="J82" s="25"/>
      <c r="K82" s="26"/>
      <c r="L82" s="25"/>
    </row>
    <row r="83" spans="2:17" ht="15.75" customHeight="1" x14ac:dyDescent="0.2">
      <c r="B83" s="61"/>
      <c r="C83" s="25"/>
      <c r="D83" s="48" t="s">
        <v>138</v>
      </c>
      <c r="F83" s="54"/>
      <c r="G83" s="51"/>
      <c r="H83" s="51"/>
      <c r="I83" s="51"/>
    </row>
    <row r="84" spans="2:17" ht="15.75" customHeight="1" x14ac:dyDescent="0.2">
      <c r="B84" s="61"/>
      <c r="C84" s="25"/>
      <c r="D84" s="31" t="s">
        <v>139</v>
      </c>
      <c r="F84" s="54"/>
      <c r="G84" s="51"/>
      <c r="H84" s="51"/>
      <c r="I84" s="51"/>
    </row>
    <row r="85" spans="2:17" ht="15.95" customHeight="1" x14ac:dyDescent="0.2">
      <c r="B85" s="25"/>
      <c r="C85" s="25"/>
      <c r="D85" s="31"/>
      <c r="H85" s="25"/>
      <c r="I85" s="25"/>
      <c r="J85" s="25"/>
      <c r="K85" s="26"/>
      <c r="L85" s="25"/>
    </row>
    <row r="86" spans="2:17" ht="15.95" customHeight="1" x14ac:dyDescent="0.2">
      <c r="B86" s="25"/>
      <c r="C86" s="25"/>
      <c r="D86" s="31"/>
      <c r="H86" s="25"/>
      <c r="I86" s="25"/>
      <c r="J86" s="25"/>
      <c r="K86" s="26"/>
      <c r="L86" s="25"/>
    </row>
    <row r="87" spans="2:17" ht="15.95" customHeight="1" x14ac:dyDescent="0.2">
      <c r="B87" s="25"/>
      <c r="D87" s="62" t="s">
        <v>213</v>
      </c>
      <c r="H87" s="25"/>
      <c r="I87" s="25"/>
      <c r="J87" s="25"/>
      <c r="K87" s="26"/>
      <c r="L87" s="25"/>
    </row>
    <row r="88" spans="2:17" ht="6.95" customHeight="1" x14ac:dyDescent="0.2">
      <c r="C88" s="25"/>
      <c r="D88" s="31"/>
      <c r="H88" s="25"/>
      <c r="I88" s="25"/>
      <c r="J88" s="25"/>
      <c r="K88" s="26"/>
      <c r="L88" s="25"/>
      <c r="P88" s="25"/>
    </row>
    <row r="89" spans="2:17" s="26" customFormat="1" ht="37.5" customHeight="1" x14ac:dyDescent="0.2">
      <c r="C89" s="35"/>
      <c r="D89" s="36" t="s">
        <v>178</v>
      </c>
      <c r="E89" s="321"/>
      <c r="F89" s="168" t="s">
        <v>146</v>
      </c>
      <c r="G89" s="168" t="s">
        <v>35</v>
      </c>
      <c r="H89" s="37" t="s">
        <v>177</v>
      </c>
      <c r="I89" s="38"/>
      <c r="J89" s="38"/>
      <c r="K89" s="38"/>
      <c r="L89" s="38"/>
      <c r="M89" s="38"/>
      <c r="N89" s="35"/>
      <c r="O89" s="39"/>
      <c r="Q89" s="29"/>
    </row>
    <row r="90" spans="2:17" s="26" customFormat="1" ht="15.75" customHeight="1" x14ac:dyDescent="0.2">
      <c r="C90" s="35"/>
      <c r="D90" s="49" t="s">
        <v>43</v>
      </c>
      <c r="E90" s="359"/>
      <c r="F90" s="41">
        <v>1</v>
      </c>
      <c r="G90" s="72">
        <f t="shared" ref="G90:G99" si="1">F90*100/$F$100</f>
        <v>25</v>
      </c>
      <c r="H90" s="72">
        <f>(F90*100)/$F$21</f>
        <v>12.5</v>
      </c>
      <c r="I90" s="38"/>
      <c r="J90" s="38"/>
      <c r="K90" s="38"/>
      <c r="L90" s="38"/>
      <c r="M90" s="38"/>
      <c r="N90" s="35"/>
      <c r="O90" s="39"/>
      <c r="Q90" s="29"/>
    </row>
    <row r="91" spans="2:17" s="26" customFormat="1" ht="15.75" customHeight="1" x14ac:dyDescent="0.2">
      <c r="C91" s="35"/>
      <c r="D91" s="139" t="s">
        <v>200</v>
      </c>
      <c r="E91" s="359"/>
      <c r="F91" s="41">
        <v>0</v>
      </c>
      <c r="G91" s="72">
        <f t="shared" si="1"/>
        <v>0</v>
      </c>
      <c r="H91" s="72">
        <f>(F91*100)/$F$21</f>
        <v>0</v>
      </c>
      <c r="I91" s="38"/>
      <c r="J91" s="38"/>
      <c r="K91" s="38"/>
      <c r="L91" s="38"/>
      <c r="M91" s="38"/>
      <c r="N91" s="35"/>
      <c r="O91" s="39"/>
      <c r="Q91" s="29"/>
    </row>
    <row r="92" spans="2:17" s="26" customFormat="1" ht="15.75" customHeight="1" x14ac:dyDescent="0.2">
      <c r="C92" s="35"/>
      <c r="D92" s="139" t="s">
        <v>214</v>
      </c>
      <c r="E92" s="359"/>
      <c r="F92" s="41">
        <v>1</v>
      </c>
      <c r="G92" s="72">
        <f t="shared" si="1"/>
        <v>25</v>
      </c>
      <c r="H92" s="72">
        <f>(F92*100)/$F$21</f>
        <v>12.5</v>
      </c>
      <c r="I92" s="38"/>
      <c r="J92" s="38"/>
      <c r="K92" s="38"/>
      <c r="L92" s="38"/>
      <c r="M92" s="38"/>
      <c r="N92" s="35"/>
      <c r="O92" s="39"/>
      <c r="Q92" s="29"/>
    </row>
    <row r="93" spans="2:17" s="26" customFormat="1" ht="15.75" customHeight="1" x14ac:dyDescent="0.2">
      <c r="C93" s="35"/>
      <c r="D93" s="142" t="s">
        <v>215</v>
      </c>
      <c r="E93" s="141"/>
      <c r="F93" s="64">
        <v>1</v>
      </c>
      <c r="G93" s="116">
        <f t="shared" si="1"/>
        <v>25</v>
      </c>
      <c r="H93" s="212">
        <f t="shared" ref="H93:H99" si="2">(F93*100)/$F$21</f>
        <v>12.5</v>
      </c>
      <c r="I93" s="38"/>
      <c r="J93" s="38"/>
      <c r="K93" s="38"/>
      <c r="L93" s="38"/>
      <c r="M93" s="38"/>
      <c r="N93" s="35"/>
      <c r="O93" s="39"/>
      <c r="Q93" s="29"/>
    </row>
    <row r="94" spans="2:17" ht="15.75" customHeight="1" x14ac:dyDescent="0.2">
      <c r="B94" s="25"/>
      <c r="C94" s="35"/>
      <c r="D94" s="49" t="s">
        <v>179</v>
      </c>
      <c r="E94" s="359"/>
      <c r="F94" s="41">
        <v>2</v>
      </c>
      <c r="G94" s="72">
        <f t="shared" si="1"/>
        <v>50</v>
      </c>
      <c r="H94" s="72">
        <f t="shared" si="2"/>
        <v>25</v>
      </c>
      <c r="I94" s="35"/>
      <c r="J94" s="35"/>
      <c r="K94" s="35"/>
      <c r="L94" s="35"/>
      <c r="M94" s="35"/>
      <c r="N94" s="35"/>
      <c r="O94" s="42"/>
      <c r="Q94" s="28"/>
    </row>
    <row r="95" spans="2:17" ht="15.75" customHeight="1" x14ac:dyDescent="0.2">
      <c r="B95" s="25"/>
      <c r="C95" s="35"/>
      <c r="D95" s="139" t="s">
        <v>41</v>
      </c>
      <c r="E95" s="360"/>
      <c r="F95" s="41">
        <v>2</v>
      </c>
      <c r="G95" s="72">
        <f t="shared" si="1"/>
        <v>50</v>
      </c>
      <c r="H95" s="72">
        <f t="shared" si="2"/>
        <v>25</v>
      </c>
      <c r="I95" s="35"/>
      <c r="J95" s="35"/>
      <c r="K95" s="35"/>
      <c r="L95" s="35"/>
      <c r="M95" s="35"/>
      <c r="N95" s="35"/>
      <c r="O95" s="42"/>
      <c r="Q95" s="28"/>
    </row>
    <row r="96" spans="2:17" ht="15.75" customHeight="1" x14ac:dyDescent="0.2">
      <c r="B96" s="25"/>
      <c r="C96" s="35"/>
      <c r="D96" s="142" t="s">
        <v>180</v>
      </c>
      <c r="E96" s="141"/>
      <c r="F96" s="64">
        <v>2</v>
      </c>
      <c r="G96" s="116">
        <f t="shared" si="1"/>
        <v>50</v>
      </c>
      <c r="H96" s="212">
        <f t="shared" si="2"/>
        <v>25</v>
      </c>
      <c r="I96" s="35"/>
      <c r="J96" s="35"/>
      <c r="K96" s="35"/>
      <c r="L96" s="35"/>
      <c r="M96" s="35"/>
      <c r="N96" s="35"/>
      <c r="O96" s="42"/>
      <c r="Q96" s="28"/>
    </row>
    <row r="97" spans="2:17" ht="15.75" customHeight="1" x14ac:dyDescent="0.2">
      <c r="B97" s="25"/>
      <c r="C97" s="35"/>
      <c r="D97" s="50" t="s">
        <v>182</v>
      </c>
      <c r="E97" s="44"/>
      <c r="F97" s="41">
        <v>1</v>
      </c>
      <c r="G97" s="72">
        <f t="shared" si="1"/>
        <v>25</v>
      </c>
      <c r="H97" s="72">
        <f t="shared" si="2"/>
        <v>12.5</v>
      </c>
      <c r="I97" s="35"/>
      <c r="J97" s="35"/>
      <c r="K97" s="35"/>
      <c r="L97" s="35"/>
      <c r="M97" s="35"/>
      <c r="N97" s="35"/>
      <c r="O97" s="42"/>
      <c r="Q97" s="28"/>
    </row>
    <row r="98" spans="2:17" ht="15.75" customHeight="1" x14ac:dyDescent="0.2">
      <c r="B98" s="25"/>
      <c r="C98" s="35"/>
      <c r="D98" s="139" t="s">
        <v>183</v>
      </c>
      <c r="E98" s="140"/>
      <c r="F98" s="65">
        <v>1</v>
      </c>
      <c r="G98" s="72">
        <f t="shared" si="1"/>
        <v>25</v>
      </c>
      <c r="H98" s="72">
        <f t="shared" si="2"/>
        <v>12.5</v>
      </c>
      <c r="I98" s="35"/>
      <c r="J98" s="35"/>
      <c r="K98" s="35"/>
      <c r="L98" s="35"/>
      <c r="M98" s="35"/>
      <c r="N98" s="35"/>
      <c r="O98" s="42"/>
      <c r="Q98" s="28"/>
    </row>
    <row r="99" spans="2:17" ht="15.75" customHeight="1" x14ac:dyDescent="0.2">
      <c r="B99" s="25"/>
      <c r="C99" s="35"/>
      <c r="D99" s="177" t="s">
        <v>48</v>
      </c>
      <c r="E99" s="290"/>
      <c r="F99" s="291">
        <v>1</v>
      </c>
      <c r="G99" s="208">
        <f t="shared" si="1"/>
        <v>25</v>
      </c>
      <c r="H99" s="212">
        <f t="shared" si="2"/>
        <v>12.5</v>
      </c>
      <c r="I99" s="35"/>
      <c r="J99" s="35"/>
      <c r="K99" s="35"/>
      <c r="L99" s="35"/>
      <c r="M99" s="35"/>
      <c r="N99" s="35"/>
      <c r="O99" s="42"/>
      <c r="Q99" s="28"/>
    </row>
    <row r="100" spans="2:17" ht="15.75" customHeight="1" x14ac:dyDescent="0.2">
      <c r="D100" s="113" t="s">
        <v>187</v>
      </c>
      <c r="E100" s="114"/>
      <c r="F100" s="115">
        <f>F90+F94+F97</f>
        <v>4</v>
      </c>
      <c r="G100" s="111">
        <f>G90+G94+G97</f>
        <v>100</v>
      </c>
      <c r="H100" s="111">
        <f>(F100*100)/$F$21</f>
        <v>50</v>
      </c>
      <c r="J100" s="47"/>
      <c r="K100" s="28"/>
      <c r="N100" s="28"/>
      <c r="Q100" s="28"/>
    </row>
    <row r="101" spans="2:17" ht="15.75" customHeight="1" x14ac:dyDescent="0.2">
      <c r="B101" s="61"/>
      <c r="C101" s="25"/>
      <c r="D101" s="48" t="s">
        <v>138</v>
      </c>
      <c r="F101" s="54"/>
      <c r="G101" s="51"/>
      <c r="H101" s="51"/>
      <c r="I101" s="51"/>
    </row>
    <row r="102" spans="2:17" ht="15.75" customHeight="1" x14ac:dyDescent="0.2">
      <c r="B102" s="61"/>
      <c r="C102" s="25"/>
      <c r="D102" s="31" t="s">
        <v>139</v>
      </c>
      <c r="F102" s="54"/>
      <c r="G102" s="51"/>
      <c r="H102" s="51"/>
      <c r="I102" s="51"/>
    </row>
    <row r="103" spans="2:17" ht="15.95" customHeight="1" x14ac:dyDescent="0.2"/>
    <row r="104" spans="2:17" ht="15.95" customHeight="1" x14ac:dyDescent="0.2">
      <c r="D104" s="62" t="s">
        <v>216</v>
      </c>
    </row>
    <row r="105" spans="2:17" ht="6.75" customHeight="1" x14ac:dyDescent="0.2"/>
    <row r="106" spans="2:17" ht="18" customHeight="1" x14ac:dyDescent="0.2">
      <c r="D106" s="184"/>
      <c r="E106" s="214"/>
      <c r="F106" s="185">
        <v>2024</v>
      </c>
      <c r="J106" s="47"/>
      <c r="K106" s="27"/>
    </row>
    <row r="107" spans="2:17" ht="15.75" customHeight="1" x14ac:dyDescent="0.2">
      <c r="D107" s="314" t="s">
        <v>217</v>
      </c>
      <c r="E107" s="331"/>
      <c r="F107" s="316">
        <v>8</v>
      </c>
      <c r="J107" s="47"/>
      <c r="K107" s="27"/>
    </row>
    <row r="108" spans="2:17" ht="15.75" customHeight="1" x14ac:dyDescent="0.2">
      <c r="D108" s="323" t="s">
        <v>177</v>
      </c>
      <c r="E108" s="332"/>
      <c r="F108" s="318">
        <f>F107*100/$F$21</f>
        <v>100</v>
      </c>
      <c r="J108" s="47"/>
      <c r="K108" s="27"/>
    </row>
    <row r="109" spans="2:17" ht="15.75" customHeight="1" x14ac:dyDescent="0.2">
      <c r="B109" s="61"/>
      <c r="C109" s="25"/>
      <c r="D109" s="48" t="s">
        <v>138</v>
      </c>
      <c r="F109" s="54"/>
      <c r="G109" s="51"/>
      <c r="H109" s="51"/>
      <c r="I109" s="51"/>
    </row>
    <row r="110" spans="2:17" ht="15.75" customHeight="1" x14ac:dyDescent="0.2">
      <c r="B110" s="61"/>
      <c r="C110" s="25"/>
      <c r="D110" s="31" t="s">
        <v>139</v>
      </c>
      <c r="F110" s="54"/>
      <c r="G110" s="51"/>
      <c r="H110" s="51"/>
      <c r="I110" s="51"/>
    </row>
    <row r="111" spans="2:17" ht="15.95" customHeight="1" x14ac:dyDescent="0.2"/>
    <row r="112" spans="2:17" ht="15.95" customHeight="1" x14ac:dyDescent="0.2">
      <c r="D112" s="62" t="s">
        <v>243</v>
      </c>
    </row>
    <row r="113" spans="2:19" ht="6.75" customHeight="1" x14ac:dyDescent="0.2"/>
    <row r="114" spans="2:19" ht="15.75" customHeight="1" x14ac:dyDescent="0.2">
      <c r="D114" s="66"/>
      <c r="E114" s="32"/>
      <c r="F114" s="67" t="s">
        <v>146</v>
      </c>
      <c r="G114" s="68" t="s">
        <v>35</v>
      </c>
    </row>
    <row r="115" spans="2:19" ht="15.75" customHeight="1" x14ac:dyDescent="0.2">
      <c r="D115" s="100" t="s">
        <v>190</v>
      </c>
      <c r="E115" s="97"/>
      <c r="F115" s="98">
        <v>7</v>
      </c>
      <c r="G115" s="99">
        <f>(F115*100)/$F$118</f>
        <v>87.5</v>
      </c>
    </row>
    <row r="116" spans="2:19" ht="15.75" customHeight="1" x14ac:dyDescent="0.2">
      <c r="D116" s="100" t="s">
        <v>191</v>
      </c>
      <c r="E116" s="97"/>
      <c r="F116" s="98">
        <v>1</v>
      </c>
      <c r="G116" s="99">
        <f t="shared" ref="G116:G118" si="3">(F116*100)/$F$118</f>
        <v>12.5</v>
      </c>
      <c r="S116" s="319"/>
    </row>
    <row r="117" spans="2:19" ht="15.75" customHeight="1" x14ac:dyDescent="0.2">
      <c r="D117" s="100" t="s">
        <v>192</v>
      </c>
      <c r="E117" s="97"/>
      <c r="F117" s="98">
        <v>0</v>
      </c>
      <c r="G117" s="99">
        <f t="shared" si="3"/>
        <v>0</v>
      </c>
    </row>
    <row r="118" spans="2:19" ht="15.75" customHeight="1" x14ac:dyDescent="0.2">
      <c r="D118" s="515" t="s">
        <v>127</v>
      </c>
      <c r="E118" s="526"/>
      <c r="F118" s="517">
        <v>8</v>
      </c>
      <c r="G118" s="518">
        <f t="shared" si="3"/>
        <v>100</v>
      </c>
    </row>
    <row r="119" spans="2:19" ht="15.75" customHeight="1" x14ac:dyDescent="0.2">
      <c r="B119" s="61"/>
      <c r="C119" s="25"/>
      <c r="D119" s="48" t="s">
        <v>138</v>
      </c>
      <c r="F119" s="54"/>
      <c r="G119" s="51"/>
      <c r="H119" s="51"/>
      <c r="I119" s="51"/>
    </row>
    <row r="120" spans="2:19" ht="15.75" customHeight="1" x14ac:dyDescent="0.2">
      <c r="B120" s="61"/>
      <c r="C120" s="25"/>
      <c r="D120" s="31" t="s">
        <v>139</v>
      </c>
      <c r="F120" s="54"/>
      <c r="G120" s="51"/>
      <c r="H120" s="51"/>
      <c r="I120" s="51"/>
    </row>
    <row r="121" spans="2:19" ht="15.95" customHeight="1" x14ac:dyDescent="0.2"/>
    <row r="122" spans="2:19" ht="15.95" customHeight="1" x14ac:dyDescent="0.2"/>
    <row r="123" spans="2:19" ht="15.95" customHeight="1" x14ac:dyDescent="0.2"/>
    <row r="124" spans="2:19" ht="15.95" customHeight="1" x14ac:dyDescent="0.2"/>
    <row r="125" spans="2:19" ht="15.95" customHeight="1" x14ac:dyDescent="0.2"/>
    <row r="126" spans="2:19" ht="15.95" customHeight="1" x14ac:dyDescent="0.2"/>
    <row r="127" spans="2:19" ht="15.95" customHeight="1" x14ac:dyDescent="0.2"/>
    <row r="128" spans="2:19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</sheetData>
  <mergeCells count="3">
    <mergeCell ref="D70:E70"/>
    <mergeCell ref="D66:E66"/>
    <mergeCell ref="D67:E67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26" min="2" max="11" man="1"/>
    <brk id="61" min="2" max="11" man="1"/>
    <brk id="86" min="2" max="1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18"/>
  <sheetViews>
    <sheetView showGridLines="0" tabSelected="1" zoomScaleNormal="100" workbookViewId="0">
      <selection activeCell="L22" sqref="L22"/>
    </sheetView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26.42578125" style="27" customWidth="1"/>
    <col min="5" max="5" width="9.42578125" style="27" customWidth="1"/>
    <col min="6" max="6" width="8.5703125" style="27" customWidth="1"/>
    <col min="7" max="7" width="9.140625" style="27" customWidth="1"/>
    <col min="8" max="8" width="8.5703125" style="27" customWidth="1"/>
    <col min="9" max="10" width="5.85546875" style="27" customWidth="1"/>
    <col min="11" max="11" width="5.85546875" style="47" customWidth="1"/>
    <col min="12" max="12" width="5.85546875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2:18" s="2" customFormat="1" ht="15.95" customHeight="1" x14ac:dyDescent="0.2">
      <c r="C1" s="497"/>
      <c r="D1" s="497"/>
      <c r="E1" s="497"/>
      <c r="F1" s="497"/>
      <c r="G1" s="497"/>
      <c r="H1" s="497"/>
      <c r="I1" s="497"/>
      <c r="J1" s="497"/>
    </row>
    <row r="2" spans="2:18" s="2" customFormat="1" ht="12" customHeight="1" x14ac:dyDescent="0.2">
      <c r="C2" s="20"/>
      <c r="D2" s="20"/>
      <c r="E2" s="20"/>
      <c r="F2" s="498"/>
      <c r="G2" s="20"/>
      <c r="H2" s="20"/>
      <c r="I2" s="498"/>
      <c r="J2" s="20"/>
      <c r="K2" s="20"/>
      <c r="L2" s="498"/>
      <c r="M2" s="498"/>
    </row>
    <row r="3" spans="2:18" s="2" customFormat="1" ht="12" customHeight="1" x14ac:dyDescent="0.2">
      <c r="C3" s="20"/>
      <c r="D3" s="20"/>
      <c r="E3" s="20"/>
      <c r="F3" s="498"/>
      <c r="G3" s="20"/>
      <c r="H3" s="20"/>
      <c r="I3" s="498"/>
      <c r="J3" s="20"/>
      <c r="K3" s="20"/>
      <c r="L3" s="498"/>
      <c r="M3" s="498"/>
    </row>
    <row r="4" spans="2:18" s="2" customFormat="1" ht="12" customHeight="1" x14ac:dyDescent="0.2">
      <c r="C4" s="20"/>
      <c r="D4" s="20"/>
      <c r="E4" s="20"/>
      <c r="F4" s="498"/>
      <c r="G4" s="20"/>
      <c r="H4" s="20"/>
      <c r="I4" s="498"/>
      <c r="J4" s="20"/>
      <c r="K4" s="20"/>
      <c r="L4" s="498"/>
      <c r="M4" s="498"/>
    </row>
    <row r="5" spans="2:18" ht="24" customHeight="1" x14ac:dyDescent="0.2">
      <c r="F5" s="28"/>
      <c r="I5" s="28"/>
      <c r="L5" s="28"/>
      <c r="O5" s="28"/>
      <c r="R5" s="28"/>
    </row>
    <row r="6" spans="2:18" ht="18" customHeight="1" x14ac:dyDescent="0.2">
      <c r="C6" s="21" t="s">
        <v>75</v>
      </c>
      <c r="Q6" s="169"/>
    </row>
    <row r="7" spans="2:18" ht="18" customHeight="1" x14ac:dyDescent="0.2">
      <c r="C7" s="22" t="s">
        <v>124</v>
      </c>
      <c r="D7" s="22"/>
      <c r="E7" s="22"/>
      <c r="F7" s="22"/>
    </row>
    <row r="8" spans="2:18" ht="15.75" customHeight="1" x14ac:dyDescent="0.2">
      <c r="C8" s="169"/>
      <c r="D8" s="22" t="s">
        <v>125</v>
      </c>
      <c r="E8" s="22"/>
      <c r="F8" s="22"/>
    </row>
    <row r="9" spans="2:18" ht="15.75" customHeight="1" x14ac:dyDescent="0.2">
      <c r="C9" s="169"/>
      <c r="D9" s="22"/>
      <c r="E9" s="22"/>
      <c r="F9" s="22"/>
    </row>
    <row r="10" spans="2:18" ht="15.95" customHeight="1" x14ac:dyDescent="0.2">
      <c r="C10" s="283" t="s">
        <v>231</v>
      </c>
      <c r="D10" s="22"/>
      <c r="E10" s="22"/>
      <c r="F10" s="22"/>
    </row>
    <row r="11" spans="2:18" ht="6.75" customHeight="1" x14ac:dyDescent="0.2">
      <c r="C11" s="173"/>
      <c r="D11" s="22"/>
      <c r="E11" s="22"/>
      <c r="F11" s="22"/>
    </row>
    <row r="12" spans="2:18" ht="15.95" customHeight="1" x14ac:dyDescent="0.2">
      <c r="C12" s="22"/>
    </row>
    <row r="13" spans="2:18" ht="6.75" customHeight="1" x14ac:dyDescent="0.2">
      <c r="C13" s="22"/>
    </row>
    <row r="14" spans="2:18" ht="27" customHeight="1" x14ac:dyDescent="0.2">
      <c r="C14" s="30"/>
      <c r="D14" s="184"/>
      <c r="E14" s="185" t="s">
        <v>127</v>
      </c>
      <c r="F14" s="167" t="s">
        <v>128</v>
      </c>
      <c r="G14" s="167" t="s">
        <v>129</v>
      </c>
      <c r="I14" s="47"/>
      <c r="K14" s="27"/>
    </row>
    <row r="15" spans="2:18" ht="18" customHeight="1" x14ac:dyDescent="0.2">
      <c r="C15" s="26"/>
      <c r="D15" s="186" t="s">
        <v>130</v>
      </c>
      <c r="E15" s="187">
        <v>81</v>
      </c>
      <c r="F15" s="187">
        <v>64</v>
      </c>
      <c r="G15" s="187">
        <v>17</v>
      </c>
      <c r="H15" s="26"/>
      <c r="I15" s="26"/>
      <c r="J15" s="26"/>
      <c r="K15" s="27"/>
    </row>
    <row r="16" spans="2:18" ht="15.75" customHeight="1" x14ac:dyDescent="0.2">
      <c r="B16" s="47"/>
      <c r="C16" s="26"/>
      <c r="D16" s="268" t="s">
        <v>131</v>
      </c>
      <c r="E16" s="189">
        <v>66</v>
      </c>
      <c r="F16" s="189">
        <v>50</v>
      </c>
      <c r="G16" s="189">
        <v>16</v>
      </c>
      <c r="H16" s="26"/>
      <c r="I16" s="26"/>
      <c r="K16" s="27"/>
    </row>
    <row r="17" spans="2:11" ht="15.95" customHeight="1" x14ac:dyDescent="0.2">
      <c r="C17" s="26"/>
      <c r="D17" s="188" t="s">
        <v>132</v>
      </c>
      <c r="E17" s="191">
        <v>15</v>
      </c>
      <c r="F17" s="191">
        <v>14</v>
      </c>
      <c r="G17" s="189">
        <v>1</v>
      </c>
      <c r="H17" s="26"/>
      <c r="I17" s="26"/>
      <c r="K17" s="27"/>
    </row>
    <row r="18" spans="2:11" ht="15.95" customHeight="1" x14ac:dyDescent="0.2">
      <c r="C18" s="26"/>
      <c r="D18" s="369" t="s">
        <v>133</v>
      </c>
      <c r="E18" s="192">
        <v>1</v>
      </c>
      <c r="F18" s="193">
        <v>1</v>
      </c>
      <c r="G18" s="194">
        <v>0</v>
      </c>
      <c r="H18" s="26"/>
      <c r="I18" s="26"/>
      <c r="K18" s="27"/>
    </row>
    <row r="19" spans="2:11" ht="15.95" customHeight="1" x14ac:dyDescent="0.2">
      <c r="C19" s="26"/>
      <c r="D19" s="370" t="s">
        <v>134</v>
      </c>
      <c r="E19" s="499">
        <v>0</v>
      </c>
      <c r="F19" s="197" t="s">
        <v>2</v>
      </c>
      <c r="G19" s="197" t="s">
        <v>2</v>
      </c>
      <c r="H19" s="26"/>
      <c r="I19" s="26"/>
      <c r="K19" s="27"/>
    </row>
    <row r="20" spans="2:11" ht="15.95" customHeight="1" x14ac:dyDescent="0.2">
      <c r="C20" s="26"/>
      <c r="D20" s="198" t="s">
        <v>135</v>
      </c>
      <c r="E20" s="499">
        <v>1</v>
      </c>
      <c r="F20" s="499">
        <v>1</v>
      </c>
      <c r="G20" s="499">
        <v>0</v>
      </c>
      <c r="H20" s="26"/>
      <c r="I20" s="26"/>
      <c r="K20" s="27"/>
    </row>
    <row r="21" spans="2:11" ht="15.95" customHeight="1" x14ac:dyDescent="0.2">
      <c r="C21" s="26"/>
      <c r="D21" s="369" t="s">
        <v>136</v>
      </c>
      <c r="E21" s="192">
        <v>14</v>
      </c>
      <c r="F21" s="192">
        <v>13</v>
      </c>
      <c r="G21" s="199">
        <v>1</v>
      </c>
      <c r="H21" s="26"/>
      <c r="I21" s="26"/>
      <c r="K21" s="27"/>
    </row>
    <row r="22" spans="2:11" ht="15.95" customHeight="1" x14ac:dyDescent="0.2">
      <c r="C22" s="26"/>
      <c r="D22" s="370" t="s">
        <v>134</v>
      </c>
      <c r="E22" s="501">
        <v>9</v>
      </c>
      <c r="F22" s="501">
        <v>9</v>
      </c>
      <c r="G22" s="502">
        <v>0</v>
      </c>
      <c r="H22" s="26"/>
      <c r="I22" s="26"/>
      <c r="K22" s="27"/>
    </row>
    <row r="23" spans="2:11" ht="15.95" customHeight="1" x14ac:dyDescent="0.2">
      <c r="C23" s="26"/>
      <c r="D23" s="198" t="s">
        <v>135</v>
      </c>
      <c r="E23" s="503">
        <v>5</v>
      </c>
      <c r="F23" s="503">
        <v>4</v>
      </c>
      <c r="G23" s="504">
        <v>1</v>
      </c>
      <c r="H23" s="26"/>
      <c r="I23" s="26"/>
      <c r="K23" s="27"/>
    </row>
    <row r="24" spans="2:11" ht="15.95" customHeight="1" x14ac:dyDescent="0.2">
      <c r="C24" s="26"/>
      <c r="D24" s="371" t="s">
        <v>137</v>
      </c>
      <c r="E24" s="269">
        <v>0</v>
      </c>
      <c r="F24" s="270" t="s">
        <v>2</v>
      </c>
      <c r="G24" s="271" t="s">
        <v>2</v>
      </c>
      <c r="H24" s="26"/>
      <c r="I24" s="26"/>
      <c r="K24" s="27"/>
    </row>
    <row r="25" spans="2:11" ht="15.75" customHeight="1" x14ac:dyDescent="0.2">
      <c r="C25" s="25"/>
      <c r="D25" s="48" t="s">
        <v>138</v>
      </c>
    </row>
    <row r="26" spans="2:11" ht="15.75" customHeight="1" x14ac:dyDescent="0.2">
      <c r="B26" s="61"/>
      <c r="C26" s="25"/>
      <c r="D26" s="31" t="s">
        <v>139</v>
      </c>
      <c r="F26" s="54"/>
      <c r="G26" s="51"/>
      <c r="H26" s="51"/>
      <c r="I26" s="51"/>
    </row>
    <row r="27" spans="2:11" ht="15.75" customHeight="1" x14ac:dyDescent="0.2">
      <c r="B27" s="61"/>
      <c r="C27" s="25"/>
      <c r="D27" s="59"/>
      <c r="F27" s="54"/>
      <c r="G27" s="51"/>
      <c r="H27" s="51"/>
      <c r="I27" s="51"/>
    </row>
    <row r="28" spans="2:11" ht="15.75" customHeight="1" x14ac:dyDescent="0.2">
      <c r="B28" s="61"/>
      <c r="C28" s="25"/>
      <c r="D28" s="59"/>
      <c r="F28" s="54"/>
      <c r="G28" s="51"/>
      <c r="H28" s="51"/>
      <c r="I28" s="51"/>
    </row>
    <row r="29" spans="2:11" ht="15.75" customHeight="1" x14ac:dyDescent="0.2">
      <c r="B29" s="61"/>
      <c r="C29" s="25"/>
      <c r="D29" s="48"/>
      <c r="F29" s="54"/>
      <c r="G29" s="51"/>
      <c r="H29" s="51"/>
      <c r="I29" s="51"/>
    </row>
    <row r="30" spans="2:11" ht="15.75" customHeight="1" x14ac:dyDescent="0.2">
      <c r="C30" s="25"/>
      <c r="D30" s="54"/>
      <c r="E30" s="54"/>
      <c r="F30" s="54"/>
      <c r="G30" s="51"/>
      <c r="H30" s="51"/>
      <c r="I30" s="51"/>
    </row>
    <row r="31" spans="2:11" ht="6.75" customHeight="1" x14ac:dyDescent="0.2">
      <c r="C31" s="25"/>
      <c r="D31" s="54"/>
      <c r="E31" s="54"/>
      <c r="F31" s="54"/>
      <c r="G31" s="51"/>
      <c r="H31" s="51"/>
      <c r="I31" s="51"/>
    </row>
    <row r="32" spans="2:11" ht="27" customHeight="1" x14ac:dyDescent="0.2">
      <c r="C32" s="25"/>
      <c r="D32" s="107"/>
      <c r="E32" s="185" t="s">
        <v>127</v>
      </c>
      <c r="F32" s="167" t="s">
        <v>128</v>
      </c>
      <c r="G32" s="167" t="s">
        <v>129</v>
      </c>
      <c r="H32" s="51"/>
      <c r="I32" s="51"/>
    </row>
    <row r="33" spans="2:23" ht="15.75" customHeight="1" x14ac:dyDescent="0.2">
      <c r="C33" s="25"/>
      <c r="D33" s="63" t="s">
        <v>140</v>
      </c>
      <c r="E33" s="505">
        <v>59</v>
      </c>
      <c r="F33" s="505">
        <v>44</v>
      </c>
      <c r="G33" s="505">
        <v>15</v>
      </c>
      <c r="H33" s="51"/>
      <c r="I33" s="51"/>
    </row>
    <row r="34" spans="2:23" ht="15.75" customHeight="1" x14ac:dyDescent="0.2">
      <c r="C34" s="25"/>
      <c r="D34" s="100" t="s">
        <v>141</v>
      </c>
      <c r="E34" s="98">
        <v>3</v>
      </c>
      <c r="F34" s="98">
        <v>2</v>
      </c>
      <c r="G34" s="98">
        <v>1</v>
      </c>
      <c r="H34" s="51"/>
      <c r="I34" s="51"/>
    </row>
    <row r="35" spans="2:23" ht="15.75" customHeight="1" x14ac:dyDescent="0.2">
      <c r="C35" s="25"/>
      <c r="D35" s="202" t="s">
        <v>142</v>
      </c>
      <c r="E35" s="506">
        <v>4</v>
      </c>
      <c r="F35" s="98">
        <v>4</v>
      </c>
      <c r="G35" s="98">
        <v>0</v>
      </c>
      <c r="H35" s="51"/>
      <c r="I35" s="51"/>
    </row>
    <row r="36" spans="2:23" ht="15.75" customHeight="1" x14ac:dyDescent="0.2">
      <c r="C36" s="25"/>
      <c r="D36" s="70" t="s">
        <v>127</v>
      </c>
      <c r="E36" s="527">
        <v>66</v>
      </c>
      <c r="F36" s="527">
        <v>50</v>
      </c>
      <c r="G36" s="527">
        <v>16</v>
      </c>
      <c r="H36" s="51"/>
      <c r="I36" s="51"/>
    </row>
    <row r="37" spans="2:23" ht="15.75" customHeight="1" x14ac:dyDescent="0.2">
      <c r="C37" s="25"/>
      <c r="D37" s="207" t="s">
        <v>143</v>
      </c>
      <c r="E37" s="205"/>
      <c r="F37" s="206"/>
      <c r="G37" s="204"/>
      <c r="H37" s="51"/>
      <c r="I37" s="51"/>
    </row>
    <row r="38" spans="2:23" ht="15.75" customHeight="1" x14ac:dyDescent="0.2">
      <c r="C38" s="25"/>
      <c r="D38" s="48" t="s">
        <v>138</v>
      </c>
      <c r="E38" s="205"/>
      <c r="F38" s="206"/>
      <c r="G38" s="204"/>
      <c r="H38" s="51"/>
      <c r="I38" s="51"/>
    </row>
    <row r="39" spans="2:23" ht="15.75" customHeight="1" x14ac:dyDescent="0.2">
      <c r="C39" s="25"/>
      <c r="D39" s="31" t="s">
        <v>139</v>
      </c>
      <c r="E39" s="205"/>
      <c r="F39" s="206"/>
      <c r="G39" s="204"/>
      <c r="H39" s="51"/>
      <c r="I39" s="51"/>
    </row>
    <row r="40" spans="2:23" ht="15" customHeight="1" x14ac:dyDescent="0.2">
      <c r="C40" s="25"/>
      <c r="D40" s="48"/>
      <c r="E40" s="205"/>
      <c r="F40" s="206"/>
      <c r="G40" s="204"/>
      <c r="H40" s="51"/>
      <c r="I40" s="51"/>
    </row>
    <row r="41" spans="2:23" ht="15.75" customHeight="1" x14ac:dyDescent="0.2">
      <c r="C41" s="25"/>
      <c r="D41" s="59"/>
      <c r="E41" s="205"/>
      <c r="F41" s="206"/>
      <c r="G41" s="204"/>
      <c r="H41" s="51"/>
      <c r="I41" s="51"/>
    </row>
    <row r="42" spans="2:23" ht="6.75" customHeight="1" x14ac:dyDescent="0.2">
      <c r="C42" s="25"/>
      <c r="D42" s="54"/>
      <c r="E42" s="54"/>
      <c r="F42" s="54"/>
      <c r="G42" s="51"/>
      <c r="H42" s="51"/>
      <c r="I42" s="51"/>
    </row>
    <row r="43" spans="2:23" ht="15.75" customHeight="1" x14ac:dyDescent="0.2">
      <c r="C43" s="25"/>
      <c r="D43" s="52" t="s">
        <v>144</v>
      </c>
      <c r="E43" s="54"/>
      <c r="F43" s="54"/>
      <c r="G43" s="51"/>
      <c r="H43" s="51"/>
      <c r="I43" s="51"/>
    </row>
    <row r="44" spans="2:23" ht="6.95" customHeight="1" x14ac:dyDescent="0.2">
      <c r="C44" s="25"/>
      <c r="D44" s="54"/>
      <c r="E44" s="54"/>
      <c r="F44" s="54"/>
      <c r="G44" s="51"/>
      <c r="H44" s="51"/>
      <c r="I44" s="51"/>
    </row>
    <row r="45" spans="2:23" ht="37.5" customHeight="1" x14ac:dyDescent="0.2">
      <c r="D45" s="107" t="s">
        <v>145</v>
      </c>
      <c r="E45" s="58" t="s">
        <v>146</v>
      </c>
      <c r="F45" s="69" t="s">
        <v>147</v>
      </c>
      <c r="G45" s="53"/>
      <c r="H45" s="25"/>
    </row>
    <row r="46" spans="2:23" ht="15.75" customHeight="1" x14ac:dyDescent="0.2">
      <c r="B46" s="47"/>
      <c r="D46" s="63" t="s">
        <v>148</v>
      </c>
      <c r="E46" s="505">
        <v>45</v>
      </c>
      <c r="F46" s="86">
        <f>(E46*100)/$F$36</f>
        <v>90</v>
      </c>
      <c r="G46" s="29"/>
      <c r="H46" s="47"/>
    </row>
    <row r="47" spans="2:23" ht="15.75" customHeight="1" x14ac:dyDescent="0.2">
      <c r="B47" s="26"/>
      <c r="D47" s="100" t="s">
        <v>149</v>
      </c>
      <c r="E47" s="98">
        <v>49</v>
      </c>
      <c r="F47" s="201">
        <f>(E47*100)/$F$36</f>
        <v>98</v>
      </c>
      <c r="G47" s="29"/>
      <c r="I47" s="25"/>
      <c r="J47" s="25"/>
      <c r="K47" s="26"/>
      <c r="W47" s="25"/>
    </row>
    <row r="48" spans="2:23" ht="15.75" customHeight="1" x14ac:dyDescent="0.2">
      <c r="D48" s="100" t="s">
        <v>150</v>
      </c>
      <c r="E48" s="98">
        <v>35</v>
      </c>
      <c r="F48" s="201">
        <f>(E48*100)/$F$36</f>
        <v>70</v>
      </c>
      <c r="G48" s="29"/>
      <c r="I48" s="26"/>
      <c r="J48" s="26"/>
      <c r="K48" s="26"/>
    </row>
    <row r="49" spans="2:14" ht="15.75" customHeight="1" x14ac:dyDescent="0.2">
      <c r="D49" s="100" t="s">
        <v>151</v>
      </c>
      <c r="E49" s="98">
        <v>50</v>
      </c>
      <c r="F49" s="201">
        <f>(E49*100)/$F$36</f>
        <v>100</v>
      </c>
      <c r="G49" s="29"/>
      <c r="J49" s="25"/>
      <c r="K49" s="26"/>
    </row>
    <row r="50" spans="2:14" ht="15.75" customHeight="1" x14ac:dyDescent="0.2">
      <c r="D50" s="57" t="s">
        <v>152</v>
      </c>
      <c r="E50" s="508">
        <v>21</v>
      </c>
      <c r="F50" s="200">
        <f>(E50*100)/$F$36</f>
        <v>42</v>
      </c>
      <c r="G50" s="29"/>
    </row>
    <row r="51" spans="2:14" ht="15.75" customHeight="1" x14ac:dyDescent="0.2">
      <c r="C51" s="25"/>
      <c r="D51" s="48" t="s">
        <v>138</v>
      </c>
    </row>
    <row r="52" spans="2:14" ht="15.75" customHeight="1" x14ac:dyDescent="0.2">
      <c r="C52" s="48"/>
      <c r="D52" s="31" t="s">
        <v>139</v>
      </c>
      <c r="E52" s="25"/>
      <c r="F52" s="25"/>
      <c r="G52" s="25"/>
      <c r="H52" s="25"/>
      <c r="I52" s="25"/>
    </row>
    <row r="53" spans="2:14" ht="15.75" customHeight="1" x14ac:dyDescent="0.2">
      <c r="C53" s="48"/>
      <c r="D53" s="59"/>
      <c r="E53" s="25"/>
      <c r="F53" s="25"/>
      <c r="G53" s="25"/>
      <c r="H53" s="25"/>
      <c r="I53" s="25"/>
    </row>
    <row r="54" spans="2:14" ht="15.95" customHeight="1" x14ac:dyDescent="0.2">
      <c r="C54" s="48"/>
      <c r="D54" s="52" t="s">
        <v>154</v>
      </c>
      <c r="E54" s="25"/>
      <c r="F54" s="25"/>
      <c r="G54" s="25"/>
      <c r="H54" s="25"/>
      <c r="I54" s="25"/>
    </row>
    <row r="55" spans="2:14" ht="6.95" customHeight="1" x14ac:dyDescent="0.2">
      <c r="C55" s="48"/>
      <c r="D55" s="25"/>
      <c r="E55" s="25"/>
      <c r="F55" s="25"/>
      <c r="G55" s="25"/>
      <c r="H55" s="25"/>
      <c r="I55" s="25"/>
    </row>
    <row r="56" spans="2:14" ht="18" customHeight="1" x14ac:dyDescent="0.2">
      <c r="D56" s="104" t="s">
        <v>155</v>
      </c>
      <c r="E56" s="105" t="s">
        <v>146</v>
      </c>
      <c r="F56" s="167" t="s">
        <v>35</v>
      </c>
      <c r="G56" s="25"/>
      <c r="H56" s="25"/>
      <c r="I56" s="25"/>
    </row>
    <row r="57" spans="2:14" ht="15.75" customHeight="1" x14ac:dyDescent="0.2">
      <c r="D57" s="176" t="s">
        <v>156</v>
      </c>
      <c r="E57" s="532">
        <v>0</v>
      </c>
      <c r="F57" s="534">
        <f>E57*100/$E$64</f>
        <v>0</v>
      </c>
      <c r="G57" s="25"/>
      <c r="H57" s="25"/>
      <c r="I57" s="25"/>
    </row>
    <row r="58" spans="2:14" ht="15.75" customHeight="1" x14ac:dyDescent="0.2">
      <c r="D58" s="561" t="s">
        <v>157</v>
      </c>
      <c r="E58" s="529">
        <v>5</v>
      </c>
      <c r="F58" s="175">
        <f>E58*100/$E$64</f>
        <v>10</v>
      </c>
      <c r="G58" s="25"/>
      <c r="H58" s="25"/>
      <c r="I58" s="25"/>
    </row>
    <row r="59" spans="2:14" ht="15.75" customHeight="1" x14ac:dyDescent="0.2">
      <c r="B59" s="47"/>
      <c r="D59" s="562" t="s">
        <v>158</v>
      </c>
      <c r="E59" s="530">
        <v>14</v>
      </c>
      <c r="F59" s="99">
        <f>(E59*100)/$E$64</f>
        <v>28</v>
      </c>
      <c r="G59" s="25"/>
      <c r="H59" s="25"/>
      <c r="I59" s="25"/>
    </row>
    <row r="60" spans="2:14" ht="15.75" customHeight="1" x14ac:dyDescent="0.2">
      <c r="D60" s="562" t="s">
        <v>159</v>
      </c>
      <c r="E60" s="531">
        <v>8</v>
      </c>
      <c r="F60" s="99">
        <f>(E60*100)/$E$64</f>
        <v>16</v>
      </c>
      <c r="G60" s="25"/>
      <c r="H60" s="26"/>
      <c r="I60" s="25"/>
      <c r="N60" s="47"/>
    </row>
    <row r="61" spans="2:14" ht="15.75" customHeight="1" x14ac:dyDescent="0.2">
      <c r="D61" s="562" t="s">
        <v>160</v>
      </c>
      <c r="E61" s="511">
        <v>18</v>
      </c>
      <c r="F61" s="99">
        <f>(E61*100)/$E$64</f>
        <v>36</v>
      </c>
      <c r="G61" s="25"/>
      <c r="H61" s="26"/>
      <c r="I61" s="25"/>
    </row>
    <row r="62" spans="2:14" ht="15.75" customHeight="1" x14ac:dyDescent="0.2">
      <c r="D62" s="562" t="s">
        <v>161</v>
      </c>
      <c r="E62" s="511">
        <v>5</v>
      </c>
      <c r="F62" s="99">
        <f>(E62*100)/$E$64</f>
        <v>10</v>
      </c>
      <c r="G62" s="25"/>
      <c r="H62" s="25"/>
      <c r="I62" s="25"/>
    </row>
    <row r="63" spans="2:14" ht="15.75" customHeight="1" x14ac:dyDescent="0.2">
      <c r="D63" s="563" t="s">
        <v>162</v>
      </c>
      <c r="E63" s="512">
        <v>0</v>
      </c>
      <c r="F63" s="87">
        <f>(E63*100)/$E$64</f>
        <v>0</v>
      </c>
      <c r="G63" s="25"/>
      <c r="H63" s="25"/>
      <c r="I63" s="25"/>
    </row>
    <row r="64" spans="2:14" ht="15.75" customHeight="1" x14ac:dyDescent="0.2">
      <c r="D64" s="70" t="s">
        <v>127</v>
      </c>
      <c r="E64" s="507">
        <f>SUM(E57:E63)</f>
        <v>50</v>
      </c>
      <c r="F64" s="533">
        <f>SUM(F57:F63)</f>
        <v>100</v>
      </c>
      <c r="G64" s="25"/>
      <c r="H64" s="25"/>
      <c r="I64" s="25"/>
    </row>
    <row r="65" spans="2:23" ht="15.75" customHeight="1" x14ac:dyDescent="0.2">
      <c r="D65" s="31" t="s">
        <v>138</v>
      </c>
      <c r="E65" s="25"/>
      <c r="F65" s="25"/>
      <c r="G65" s="25"/>
      <c r="H65" s="25"/>
      <c r="I65" s="25"/>
    </row>
    <row r="66" spans="2:23" ht="12.75" customHeight="1" x14ac:dyDescent="0.2">
      <c r="D66" s="48" t="s">
        <v>139</v>
      </c>
      <c r="E66" s="25"/>
      <c r="F66" s="25"/>
      <c r="G66" s="25"/>
      <c r="H66" s="25"/>
      <c r="I66" s="25"/>
    </row>
    <row r="67" spans="2:23" ht="15.95" customHeight="1" x14ac:dyDescent="0.2">
      <c r="D67" s="59"/>
      <c r="E67" s="25"/>
      <c r="F67" s="25"/>
      <c r="G67" s="25"/>
      <c r="H67" s="25"/>
      <c r="I67" s="25"/>
    </row>
    <row r="68" spans="2:23" ht="15.75" customHeight="1" x14ac:dyDescent="0.2">
      <c r="D68" s="52" t="s">
        <v>163</v>
      </c>
      <c r="E68" s="25"/>
      <c r="F68" s="25"/>
      <c r="G68" s="25"/>
      <c r="H68" s="25"/>
      <c r="I68" s="25"/>
    </row>
    <row r="69" spans="2:23" ht="6.75" customHeight="1" x14ac:dyDescent="0.2">
      <c r="G69" s="25"/>
      <c r="I69" s="47"/>
      <c r="N69" s="26"/>
      <c r="O69" s="26"/>
      <c r="P69" s="26"/>
      <c r="Q69" s="26"/>
      <c r="R69" s="26"/>
    </row>
    <row r="70" spans="2:23" ht="18" customHeight="1" x14ac:dyDescent="0.2">
      <c r="D70" s="5"/>
      <c r="E70" s="81"/>
      <c r="F70" s="71" t="s">
        <v>146</v>
      </c>
      <c r="G70" s="25"/>
      <c r="I70" s="47"/>
      <c r="N70" s="164"/>
      <c r="O70" s="164"/>
      <c r="P70" s="165"/>
      <c r="Q70" s="156"/>
      <c r="R70" s="26"/>
    </row>
    <row r="71" spans="2:23" ht="18" customHeight="1" x14ac:dyDescent="0.2">
      <c r="C71" s="34"/>
      <c r="D71" s="377" t="s">
        <v>164</v>
      </c>
      <c r="E71" s="378"/>
      <c r="F71" s="95">
        <v>6</v>
      </c>
      <c r="G71" s="25"/>
      <c r="I71" s="47"/>
      <c r="N71" s="164"/>
      <c r="O71" s="164"/>
      <c r="P71" s="165"/>
      <c r="Q71" s="156"/>
      <c r="R71" s="26"/>
    </row>
    <row r="72" spans="2:23" ht="15.75" customHeight="1" x14ac:dyDescent="0.2">
      <c r="C72" s="34"/>
      <c r="D72" s="159"/>
      <c r="E72" s="379" t="s">
        <v>127</v>
      </c>
      <c r="F72" s="160">
        <v>6</v>
      </c>
      <c r="G72" s="25"/>
      <c r="H72" s="150"/>
      <c r="I72" s="47"/>
      <c r="N72" s="161"/>
      <c r="O72" s="157"/>
      <c r="P72" s="154"/>
      <c r="Q72" s="155"/>
      <c r="R72" s="26"/>
    </row>
    <row r="73" spans="2:23" ht="15.75" customHeight="1" x14ac:dyDescent="0.2">
      <c r="C73" s="25"/>
      <c r="D73" s="94" t="s">
        <v>165</v>
      </c>
      <c r="E73" s="83"/>
      <c r="F73" s="83"/>
      <c r="G73" s="83"/>
      <c r="H73" s="84"/>
      <c r="I73" s="25"/>
      <c r="N73" s="162"/>
      <c r="O73" s="162"/>
      <c r="P73" s="154"/>
      <c r="Q73" s="155"/>
      <c r="R73" s="26"/>
      <c r="W73" s="82"/>
    </row>
    <row r="74" spans="2:23" ht="15.75" customHeight="1" x14ac:dyDescent="0.2">
      <c r="D74" s="31" t="s">
        <v>138</v>
      </c>
      <c r="E74" s="80"/>
      <c r="F74" s="80"/>
      <c r="G74" s="80"/>
      <c r="H74" s="80"/>
      <c r="I74" s="25"/>
      <c r="N74" s="162"/>
      <c r="O74" s="162"/>
      <c r="P74" s="163"/>
      <c r="Q74" s="155"/>
      <c r="R74" s="26"/>
    </row>
    <row r="75" spans="2:23" ht="15.75" customHeight="1" x14ac:dyDescent="0.2">
      <c r="D75" s="59" t="s">
        <v>139</v>
      </c>
      <c r="E75" s="80"/>
      <c r="F75" s="80"/>
      <c r="G75" s="80"/>
      <c r="H75" s="80"/>
      <c r="I75" s="25"/>
      <c r="N75" s="164"/>
      <c r="O75" s="164"/>
      <c r="P75" s="161"/>
      <c r="Q75" s="166"/>
      <c r="R75" s="26"/>
    </row>
    <row r="76" spans="2:23" ht="15.75" customHeight="1" x14ac:dyDescent="0.2">
      <c r="D76" s="59"/>
      <c r="E76" s="25"/>
      <c r="F76" s="25"/>
      <c r="G76" s="25"/>
      <c r="H76" s="25"/>
      <c r="I76" s="25"/>
    </row>
    <row r="77" spans="2:23" ht="15.75" customHeight="1" x14ac:dyDescent="0.2">
      <c r="C77" s="48"/>
      <c r="D77" s="62" t="s">
        <v>166</v>
      </c>
      <c r="E77" s="26"/>
      <c r="F77" s="25"/>
      <c r="G77" s="25"/>
      <c r="H77" s="25"/>
      <c r="I77" s="25"/>
    </row>
    <row r="78" spans="2:23" ht="6.95" customHeight="1" x14ac:dyDescent="0.2">
      <c r="C78" s="48"/>
      <c r="D78" s="25"/>
      <c r="E78" s="25"/>
      <c r="F78" s="25"/>
      <c r="G78" s="25"/>
      <c r="H78" s="25"/>
      <c r="I78" s="25"/>
    </row>
    <row r="79" spans="2:23" ht="18" customHeight="1" x14ac:dyDescent="0.2">
      <c r="D79" s="55"/>
      <c r="E79" s="56"/>
      <c r="F79" s="167" t="s">
        <v>146</v>
      </c>
      <c r="H79" s="151"/>
      <c r="I79" s="25"/>
    </row>
    <row r="80" spans="2:23" ht="15.95" customHeight="1" x14ac:dyDescent="0.2">
      <c r="B80" s="47"/>
      <c r="D80" s="558" t="s">
        <v>167</v>
      </c>
      <c r="E80" s="40"/>
      <c r="F80" s="528">
        <v>21</v>
      </c>
      <c r="H80" s="25"/>
      <c r="I80" s="25"/>
      <c r="S80" s="47"/>
    </row>
    <row r="81" spans="2:12" ht="15.75" customHeight="1" x14ac:dyDescent="0.2">
      <c r="C81" s="47"/>
      <c r="D81" s="587" t="s">
        <v>173</v>
      </c>
      <c r="E81" s="588"/>
      <c r="F81" s="528">
        <v>23</v>
      </c>
      <c r="G81" s="47"/>
      <c r="H81" s="47"/>
      <c r="I81" s="47"/>
    </row>
    <row r="82" spans="2:12" ht="15.95" customHeight="1" x14ac:dyDescent="0.2">
      <c r="D82" s="587" t="s">
        <v>168</v>
      </c>
      <c r="E82" s="588"/>
      <c r="F82" s="535">
        <v>6</v>
      </c>
      <c r="G82" s="47"/>
      <c r="H82" s="47"/>
      <c r="I82" s="47"/>
    </row>
    <row r="83" spans="2:12" ht="15.95" customHeight="1" x14ac:dyDescent="0.2">
      <c r="D83" s="559" t="s">
        <v>193</v>
      </c>
      <c r="E83" s="381"/>
      <c r="F83" s="536">
        <v>5</v>
      </c>
      <c r="G83" s="47"/>
      <c r="H83" s="47"/>
      <c r="I83" s="47"/>
    </row>
    <row r="84" spans="2:12" ht="15.95" customHeight="1" x14ac:dyDescent="0.2">
      <c r="D84" s="560" t="s">
        <v>194</v>
      </c>
      <c r="E84" s="382"/>
      <c r="F84" s="537">
        <v>1</v>
      </c>
      <c r="G84" s="47"/>
      <c r="I84" s="47"/>
    </row>
    <row r="85" spans="2:12" ht="15.95" customHeight="1" x14ac:dyDescent="0.2">
      <c r="D85" s="585" t="s">
        <v>195</v>
      </c>
      <c r="E85" s="586"/>
      <c r="F85" s="538">
        <v>0</v>
      </c>
      <c r="H85" s="25"/>
      <c r="I85" s="25"/>
    </row>
    <row r="86" spans="2:12" ht="16.5" customHeight="1" x14ac:dyDescent="0.2">
      <c r="D86" s="380" t="s">
        <v>172</v>
      </c>
      <c r="E86" s="148"/>
      <c r="F86" s="539">
        <v>0</v>
      </c>
      <c r="H86" s="25"/>
      <c r="I86" s="25"/>
    </row>
    <row r="87" spans="2:12" ht="15.75" customHeight="1" x14ac:dyDescent="0.2">
      <c r="D87" s="48" t="s">
        <v>138</v>
      </c>
      <c r="E87" s="149"/>
      <c r="F87" s="25"/>
      <c r="G87" s="25"/>
      <c r="H87" s="25"/>
      <c r="I87" s="25"/>
    </row>
    <row r="88" spans="2:12" ht="15.75" customHeight="1" x14ac:dyDescent="0.2">
      <c r="C88" s="48"/>
      <c r="D88" s="31" t="s">
        <v>139</v>
      </c>
      <c r="E88" s="149"/>
      <c r="F88" s="25"/>
      <c r="G88" s="25"/>
      <c r="H88" s="25"/>
      <c r="I88" s="25"/>
    </row>
    <row r="89" spans="2:12" ht="15.95" customHeight="1" x14ac:dyDescent="0.2">
      <c r="C89" s="48"/>
      <c r="D89" s="59"/>
      <c r="E89" s="149"/>
      <c r="F89" s="25"/>
      <c r="G89" s="25"/>
      <c r="H89" s="25"/>
      <c r="I89" s="25"/>
    </row>
    <row r="90" spans="2:12" ht="15.95" customHeight="1" x14ac:dyDescent="0.2">
      <c r="D90" s="52" t="s">
        <v>197</v>
      </c>
      <c r="E90" s="145"/>
    </row>
    <row r="91" spans="2:12" ht="6.95" customHeight="1" x14ac:dyDescent="0.2">
      <c r="B91" s="26"/>
      <c r="C91" s="25"/>
      <c r="D91" s="25"/>
      <c r="E91" s="25"/>
      <c r="F91" s="25"/>
      <c r="G91" s="25"/>
      <c r="H91" s="25"/>
      <c r="I91" s="25"/>
      <c r="J91" s="25"/>
      <c r="K91" s="26"/>
      <c r="L91" s="25"/>
    </row>
    <row r="92" spans="2:12" ht="18" customHeight="1" x14ac:dyDescent="0.2">
      <c r="C92" s="25"/>
      <c r="D92" s="66" t="s">
        <v>175</v>
      </c>
      <c r="E92" s="32"/>
      <c r="F92" s="67" t="s">
        <v>146</v>
      </c>
      <c r="G92" s="68" t="s">
        <v>35</v>
      </c>
    </row>
    <row r="93" spans="2:12" ht="15.75" customHeight="1" x14ac:dyDescent="0.2">
      <c r="D93" s="299" t="s">
        <v>6</v>
      </c>
      <c r="E93" s="97"/>
      <c r="F93" s="98">
        <v>3</v>
      </c>
      <c r="G93" s="99">
        <f>(F93*100)/$F$109</f>
        <v>6</v>
      </c>
    </row>
    <row r="94" spans="2:12" ht="15.75" customHeight="1" x14ac:dyDescent="0.2">
      <c r="D94" s="299" t="s">
        <v>8</v>
      </c>
      <c r="E94" s="97"/>
      <c r="F94" s="98">
        <v>1</v>
      </c>
      <c r="G94" s="99">
        <f t="shared" ref="G94:G109" si="0">(F94*100)/$F$109</f>
        <v>2</v>
      </c>
    </row>
    <row r="95" spans="2:12" ht="15.75" customHeight="1" x14ac:dyDescent="0.2">
      <c r="D95" s="299" t="s">
        <v>9</v>
      </c>
      <c r="E95" s="97"/>
      <c r="F95" s="98">
        <v>24</v>
      </c>
      <c r="G95" s="99">
        <f t="shared" si="0"/>
        <v>48</v>
      </c>
    </row>
    <row r="96" spans="2:12" ht="15.75" customHeight="1" x14ac:dyDescent="0.2">
      <c r="D96" s="299" t="s">
        <v>62</v>
      </c>
      <c r="E96" s="97"/>
      <c r="F96" s="98">
        <v>2</v>
      </c>
      <c r="G96" s="99">
        <f t="shared" si="0"/>
        <v>4</v>
      </c>
    </row>
    <row r="97" spans="2:12" ht="15.75" customHeight="1" x14ac:dyDescent="0.2">
      <c r="D97" s="299" t="s">
        <v>14</v>
      </c>
      <c r="E97" s="97"/>
      <c r="F97" s="98">
        <v>1</v>
      </c>
      <c r="G97" s="99">
        <f t="shared" si="0"/>
        <v>2</v>
      </c>
    </row>
    <row r="98" spans="2:12" ht="15.75" customHeight="1" x14ac:dyDescent="0.2">
      <c r="D98" s="299" t="s">
        <v>53</v>
      </c>
      <c r="E98" s="97"/>
      <c r="F98" s="98">
        <v>2</v>
      </c>
      <c r="G98" s="99">
        <f t="shared" si="0"/>
        <v>4</v>
      </c>
    </row>
    <row r="99" spans="2:12" ht="15.75" customHeight="1" x14ac:dyDescent="0.2">
      <c r="D99" s="299" t="s">
        <v>16</v>
      </c>
      <c r="E99" s="97"/>
      <c r="F99" s="98">
        <v>2</v>
      </c>
      <c r="G99" s="99">
        <f t="shared" si="0"/>
        <v>4</v>
      </c>
    </row>
    <row r="100" spans="2:12" ht="15.75" customHeight="1" x14ac:dyDescent="0.2">
      <c r="D100" s="299" t="s">
        <v>69</v>
      </c>
      <c r="E100" s="97"/>
      <c r="F100" s="98">
        <v>3</v>
      </c>
      <c r="G100" s="99">
        <f t="shared" si="0"/>
        <v>6</v>
      </c>
    </row>
    <row r="101" spans="2:12" ht="15.75" customHeight="1" x14ac:dyDescent="0.2">
      <c r="D101" s="299" t="s">
        <v>70</v>
      </c>
      <c r="E101" s="97"/>
      <c r="F101" s="98">
        <v>2</v>
      </c>
      <c r="G101" s="99">
        <f t="shared" si="0"/>
        <v>4</v>
      </c>
    </row>
    <row r="102" spans="2:12" ht="15.75" customHeight="1" x14ac:dyDescent="0.2">
      <c r="B102" s="25"/>
      <c r="D102" s="299" t="s">
        <v>19</v>
      </c>
      <c r="E102" s="97"/>
      <c r="F102" s="98">
        <v>1</v>
      </c>
      <c r="G102" s="99">
        <f t="shared" si="0"/>
        <v>2</v>
      </c>
      <c r="H102" s="25"/>
      <c r="I102" s="25"/>
      <c r="J102" s="25"/>
    </row>
    <row r="103" spans="2:12" ht="15.75" customHeight="1" x14ac:dyDescent="0.2">
      <c r="B103" s="25"/>
      <c r="D103" s="299" t="s">
        <v>61</v>
      </c>
      <c r="E103" s="97"/>
      <c r="F103" s="98">
        <v>1</v>
      </c>
      <c r="G103" s="99">
        <f t="shared" si="0"/>
        <v>2</v>
      </c>
      <c r="H103" s="25"/>
      <c r="I103" s="25"/>
      <c r="J103" s="25"/>
    </row>
    <row r="104" spans="2:12" ht="15.75" customHeight="1" x14ac:dyDescent="0.2">
      <c r="B104" s="25"/>
      <c r="D104" s="299" t="s">
        <v>21</v>
      </c>
      <c r="E104" s="97"/>
      <c r="F104" s="98">
        <v>1</v>
      </c>
      <c r="G104" s="99">
        <f t="shared" si="0"/>
        <v>2</v>
      </c>
      <c r="H104" s="25"/>
      <c r="I104" s="25"/>
      <c r="J104" s="25"/>
    </row>
    <row r="105" spans="2:12" ht="15.75" customHeight="1" x14ac:dyDescent="0.2">
      <c r="B105" s="25"/>
      <c r="D105" s="299" t="s">
        <v>22</v>
      </c>
      <c r="E105" s="97"/>
      <c r="F105" s="98">
        <v>3</v>
      </c>
      <c r="G105" s="99">
        <f t="shared" si="0"/>
        <v>6</v>
      </c>
      <c r="H105" s="25"/>
      <c r="I105" s="25"/>
      <c r="J105" s="25"/>
    </row>
    <row r="106" spans="2:12" ht="15.75" customHeight="1" x14ac:dyDescent="0.2">
      <c r="B106" s="25"/>
      <c r="D106" s="299" t="s">
        <v>23</v>
      </c>
      <c r="E106" s="97"/>
      <c r="F106" s="98">
        <v>2</v>
      </c>
      <c r="G106" s="99">
        <f t="shared" si="0"/>
        <v>4</v>
      </c>
      <c r="H106" s="25"/>
      <c r="I106" s="25"/>
      <c r="J106" s="25"/>
    </row>
    <row r="107" spans="2:12" ht="15.75" customHeight="1" x14ac:dyDescent="0.2">
      <c r="B107" s="25"/>
      <c r="D107" s="299" t="s">
        <v>71</v>
      </c>
      <c r="E107" s="97"/>
      <c r="F107" s="98">
        <v>1</v>
      </c>
      <c r="G107" s="99">
        <f t="shared" si="0"/>
        <v>2</v>
      </c>
      <c r="H107" s="25"/>
      <c r="I107" s="25"/>
      <c r="J107" s="25"/>
    </row>
    <row r="108" spans="2:12" ht="15.75" customHeight="1" x14ac:dyDescent="0.2">
      <c r="B108" s="25"/>
      <c r="D108" s="333" t="s">
        <v>218</v>
      </c>
      <c r="E108" s="34"/>
      <c r="F108" s="34">
        <v>1</v>
      </c>
      <c r="G108" s="175">
        <f t="shared" si="0"/>
        <v>2</v>
      </c>
      <c r="H108" s="25"/>
      <c r="I108" s="25"/>
      <c r="J108" s="25"/>
    </row>
    <row r="109" spans="2:12" ht="15.75" customHeight="1" x14ac:dyDescent="0.2">
      <c r="B109" s="25"/>
      <c r="D109" s="108"/>
      <c r="E109" s="109" t="s">
        <v>127</v>
      </c>
      <c r="F109" s="110">
        <f>SUM(F93:F108)</f>
        <v>50</v>
      </c>
      <c r="G109" s="103">
        <f t="shared" si="0"/>
        <v>100</v>
      </c>
      <c r="H109" s="25"/>
      <c r="I109" s="25"/>
      <c r="J109" s="25"/>
      <c r="K109" s="26"/>
      <c r="L109" s="25"/>
    </row>
    <row r="110" spans="2:12" ht="15.75" customHeight="1" x14ac:dyDescent="0.2">
      <c r="B110" s="25"/>
      <c r="D110" s="48" t="s">
        <v>138</v>
      </c>
      <c r="H110" s="25"/>
      <c r="I110" s="25"/>
      <c r="J110" s="25"/>
      <c r="K110" s="26"/>
      <c r="L110" s="25"/>
    </row>
    <row r="111" spans="2:12" ht="15.75" customHeight="1" x14ac:dyDescent="0.2">
      <c r="B111" s="25"/>
      <c r="D111" s="31" t="s">
        <v>139</v>
      </c>
      <c r="H111" s="25"/>
      <c r="I111" s="25"/>
      <c r="J111" s="25"/>
      <c r="K111" s="26"/>
      <c r="L111" s="25"/>
    </row>
    <row r="112" spans="2:12" ht="15.95" customHeight="1" x14ac:dyDescent="0.2">
      <c r="B112" s="25"/>
      <c r="C112" s="25"/>
      <c r="D112" s="31"/>
      <c r="H112" s="25"/>
      <c r="I112" s="25"/>
      <c r="J112" s="25"/>
      <c r="K112" s="26"/>
      <c r="L112" s="25"/>
    </row>
    <row r="113" spans="2:17" ht="15.95" customHeight="1" x14ac:dyDescent="0.2">
      <c r="B113" s="25"/>
      <c r="D113" s="62" t="s">
        <v>176</v>
      </c>
      <c r="H113" s="25"/>
      <c r="I113" s="25"/>
      <c r="J113" s="25"/>
      <c r="K113" s="26"/>
      <c r="L113" s="25"/>
    </row>
    <row r="114" spans="2:17" ht="6.95" customHeight="1" x14ac:dyDescent="0.2">
      <c r="C114" s="25"/>
      <c r="D114" s="31"/>
      <c r="H114" s="25"/>
      <c r="I114" s="25"/>
      <c r="J114" s="25"/>
      <c r="K114" s="26"/>
      <c r="L114" s="25"/>
      <c r="P114" s="25"/>
    </row>
    <row r="115" spans="2:17" s="26" customFormat="1" ht="37.5" customHeight="1" x14ac:dyDescent="0.2">
      <c r="C115" s="35"/>
      <c r="D115" s="36" t="s">
        <v>178</v>
      </c>
      <c r="E115" s="321"/>
      <c r="F115" s="168" t="s">
        <v>146</v>
      </c>
      <c r="G115" s="168" t="s">
        <v>35</v>
      </c>
      <c r="H115" s="37" t="s">
        <v>177</v>
      </c>
      <c r="I115" s="38"/>
      <c r="J115" s="38"/>
      <c r="K115" s="38"/>
      <c r="L115" s="38"/>
      <c r="M115" s="38"/>
      <c r="N115" s="35"/>
      <c r="O115" s="39"/>
      <c r="Q115" s="29"/>
    </row>
    <row r="116" spans="2:17" s="26" customFormat="1" ht="15.75" customHeight="1" x14ac:dyDescent="0.2">
      <c r="C116" s="35"/>
      <c r="D116" s="49" t="s">
        <v>43</v>
      </c>
      <c r="E116" s="359"/>
      <c r="F116" s="41">
        <f>F117+F119</f>
        <v>2</v>
      </c>
      <c r="G116" s="72">
        <f>F116*100/$F$135</f>
        <v>6.666666666666667</v>
      </c>
      <c r="H116" s="72">
        <f>(F116*100)/$F$16</f>
        <v>4</v>
      </c>
      <c r="I116" s="38"/>
      <c r="J116" s="38"/>
      <c r="K116" s="38"/>
      <c r="L116" s="38"/>
      <c r="M116" s="38"/>
      <c r="N116" s="35"/>
      <c r="O116" s="39"/>
      <c r="Q116" s="29"/>
    </row>
    <row r="117" spans="2:17" s="26" customFormat="1" ht="15.75" customHeight="1" x14ac:dyDescent="0.2">
      <c r="C117" s="35"/>
      <c r="D117" s="139" t="s">
        <v>200</v>
      </c>
      <c r="E117" s="360"/>
      <c r="F117" s="41">
        <f>F118</f>
        <v>1</v>
      </c>
      <c r="G117" s="72">
        <f t="shared" ref="G117:G134" si="1">F117*100/$F$135</f>
        <v>3.3333333333333335</v>
      </c>
      <c r="H117" s="72">
        <f t="shared" ref="H117:H118" si="2">(F117*100)/$F$16</f>
        <v>2</v>
      </c>
      <c r="I117" s="38"/>
      <c r="J117" s="38"/>
      <c r="K117" s="38"/>
      <c r="L117" s="38"/>
      <c r="M117" s="38"/>
      <c r="N117" s="35"/>
      <c r="O117" s="39"/>
      <c r="Q117" s="29"/>
    </row>
    <row r="118" spans="2:17" s="26" customFormat="1" ht="15.75" customHeight="1" x14ac:dyDescent="0.2">
      <c r="C118" s="35"/>
      <c r="D118" s="335" t="s">
        <v>72</v>
      </c>
      <c r="E118" s="336"/>
      <c r="F118" s="307">
        <v>1</v>
      </c>
      <c r="G118" s="338">
        <f t="shared" si="1"/>
        <v>3.3333333333333335</v>
      </c>
      <c r="H118" s="346">
        <f t="shared" si="2"/>
        <v>2</v>
      </c>
      <c r="I118" s="38"/>
      <c r="J118" s="38"/>
      <c r="K118" s="38"/>
      <c r="L118" s="38"/>
      <c r="M118" s="38"/>
      <c r="N118" s="35"/>
      <c r="O118" s="39"/>
      <c r="Q118" s="29"/>
    </row>
    <row r="119" spans="2:17" s="26" customFormat="1" ht="15.75" customHeight="1" x14ac:dyDescent="0.2">
      <c r="C119" s="35"/>
      <c r="D119" s="139" t="s">
        <v>214</v>
      </c>
      <c r="E119" s="360"/>
      <c r="F119" s="41">
        <f>F120</f>
        <v>1</v>
      </c>
      <c r="G119" s="72">
        <f t="shared" si="1"/>
        <v>3.3333333333333335</v>
      </c>
      <c r="H119" s="72">
        <f t="shared" ref="H119:H120" si="3">(F119*100)/$F$16</f>
        <v>2</v>
      </c>
      <c r="I119" s="38"/>
      <c r="J119" s="38"/>
      <c r="K119" s="38"/>
      <c r="L119" s="38"/>
      <c r="M119" s="38"/>
      <c r="N119" s="35"/>
      <c r="O119" s="39"/>
      <c r="Q119" s="29"/>
    </row>
    <row r="120" spans="2:17" s="26" customFormat="1" ht="15.75" customHeight="1" x14ac:dyDescent="0.2">
      <c r="C120" s="35"/>
      <c r="D120" s="339" t="s">
        <v>219</v>
      </c>
      <c r="E120" s="366"/>
      <c r="F120" s="307">
        <v>1</v>
      </c>
      <c r="G120" s="212">
        <f t="shared" si="1"/>
        <v>3.3333333333333335</v>
      </c>
      <c r="H120" s="212">
        <f t="shared" si="3"/>
        <v>2</v>
      </c>
      <c r="I120" s="38"/>
      <c r="J120" s="38"/>
      <c r="K120" s="38"/>
      <c r="L120" s="38"/>
      <c r="M120" s="38"/>
      <c r="N120" s="35"/>
      <c r="O120" s="39"/>
      <c r="Q120" s="29"/>
    </row>
    <row r="121" spans="2:17" ht="15.75" customHeight="1" x14ac:dyDescent="0.2">
      <c r="B121" s="25"/>
      <c r="C121" s="35"/>
      <c r="D121" s="49" t="s">
        <v>179</v>
      </c>
      <c r="E121" s="359"/>
      <c r="F121" s="41">
        <f>F122+F125</f>
        <v>15</v>
      </c>
      <c r="G121" s="72">
        <f t="shared" si="1"/>
        <v>50</v>
      </c>
      <c r="H121" s="72">
        <f>(F121*100)/$F$16</f>
        <v>30</v>
      </c>
      <c r="I121" s="35"/>
      <c r="J121" s="35"/>
      <c r="K121" s="35"/>
      <c r="L121" s="35"/>
      <c r="M121" s="35"/>
      <c r="N121" s="35"/>
      <c r="O121" s="42"/>
      <c r="Q121" s="28"/>
    </row>
    <row r="122" spans="2:17" ht="15.75" customHeight="1" x14ac:dyDescent="0.2">
      <c r="B122" s="25"/>
      <c r="C122" s="35"/>
      <c r="D122" s="139" t="s">
        <v>41</v>
      </c>
      <c r="E122" s="360"/>
      <c r="F122" s="41">
        <f>F123+F124</f>
        <v>14</v>
      </c>
      <c r="G122" s="72">
        <f t="shared" si="1"/>
        <v>46.666666666666664</v>
      </c>
      <c r="H122" s="72">
        <f t="shared" ref="H122:H134" si="4">(F122*100)/$F$16</f>
        <v>28</v>
      </c>
      <c r="I122" s="35"/>
      <c r="J122" s="35"/>
      <c r="K122" s="35"/>
      <c r="L122" s="35"/>
      <c r="M122" s="35"/>
      <c r="N122" s="35"/>
      <c r="O122" s="42"/>
      <c r="Q122" s="28"/>
    </row>
    <row r="123" spans="2:17" ht="15.75" customHeight="1" x14ac:dyDescent="0.2">
      <c r="B123" s="25"/>
      <c r="C123" s="35"/>
      <c r="D123" s="335" t="s">
        <v>220</v>
      </c>
      <c r="E123" s="336"/>
      <c r="F123" s="337">
        <v>4</v>
      </c>
      <c r="G123" s="208">
        <f t="shared" si="1"/>
        <v>13.333333333333334</v>
      </c>
      <c r="H123" s="208">
        <f t="shared" si="4"/>
        <v>8</v>
      </c>
      <c r="I123" s="35"/>
      <c r="J123" s="35"/>
      <c r="K123" s="35"/>
      <c r="L123" s="35"/>
      <c r="M123" s="35"/>
      <c r="N123" s="35"/>
      <c r="O123" s="42"/>
      <c r="Q123" s="28"/>
    </row>
    <row r="124" spans="2:17" s="47" customFormat="1" ht="15.75" customHeight="1" x14ac:dyDescent="0.2">
      <c r="B124" s="26"/>
      <c r="C124" s="35"/>
      <c r="D124" s="310" t="s">
        <v>180</v>
      </c>
      <c r="E124" s="141"/>
      <c r="F124" s="286">
        <v>10</v>
      </c>
      <c r="G124" s="354">
        <f t="shared" si="1"/>
        <v>33.333333333333336</v>
      </c>
      <c r="H124" s="343">
        <f t="shared" si="4"/>
        <v>20</v>
      </c>
      <c r="I124" s="35"/>
      <c r="J124" s="35"/>
      <c r="K124" s="35"/>
      <c r="L124" s="35"/>
      <c r="M124" s="35"/>
      <c r="N124" s="35"/>
      <c r="O124" s="42"/>
      <c r="Q124" s="334"/>
    </row>
    <row r="125" spans="2:17" ht="15.75" customHeight="1" x14ac:dyDescent="0.2">
      <c r="B125" s="25"/>
      <c r="C125" s="35"/>
      <c r="D125" s="139" t="s">
        <v>181</v>
      </c>
      <c r="E125" s="360"/>
      <c r="F125" s="41">
        <v>1</v>
      </c>
      <c r="G125" s="72">
        <f t="shared" si="1"/>
        <v>3.3333333333333335</v>
      </c>
      <c r="H125" s="72">
        <f t="shared" si="4"/>
        <v>2</v>
      </c>
      <c r="I125" s="35"/>
      <c r="J125" s="35"/>
      <c r="K125" s="35"/>
      <c r="L125" s="35"/>
      <c r="M125" s="35"/>
      <c r="N125" s="35"/>
      <c r="O125" s="42"/>
      <c r="Q125" s="28"/>
    </row>
    <row r="126" spans="2:17" ht="15.75" customHeight="1" x14ac:dyDescent="0.2">
      <c r="B126" s="25"/>
      <c r="C126" s="35"/>
      <c r="D126" s="142" t="s">
        <v>221</v>
      </c>
      <c r="E126" s="141"/>
      <c r="F126" s="64">
        <v>1</v>
      </c>
      <c r="G126" s="116">
        <f t="shared" si="1"/>
        <v>3.3333333333333335</v>
      </c>
      <c r="H126" s="212">
        <f t="shared" si="4"/>
        <v>2</v>
      </c>
      <c r="I126" s="35"/>
      <c r="J126" s="35"/>
      <c r="K126" s="35"/>
      <c r="L126" s="35"/>
      <c r="M126" s="35"/>
      <c r="N126" s="35"/>
      <c r="O126" s="42"/>
      <c r="Q126" s="28"/>
    </row>
    <row r="127" spans="2:17" ht="15.75" customHeight="1" x14ac:dyDescent="0.2">
      <c r="B127" s="25"/>
      <c r="C127" s="35"/>
      <c r="D127" s="50" t="s">
        <v>182</v>
      </c>
      <c r="E127" s="44"/>
      <c r="F127" s="41">
        <v>13</v>
      </c>
      <c r="G127" s="72">
        <f t="shared" si="1"/>
        <v>43.333333333333336</v>
      </c>
      <c r="H127" s="72">
        <f t="shared" si="4"/>
        <v>26</v>
      </c>
      <c r="I127" s="35"/>
      <c r="J127" s="35"/>
      <c r="K127" s="35"/>
      <c r="L127" s="35"/>
      <c r="M127" s="35"/>
      <c r="N127" s="35"/>
      <c r="O127" s="42"/>
      <c r="Q127" s="28"/>
    </row>
    <row r="128" spans="2:17" ht="15.75" customHeight="1" x14ac:dyDescent="0.2">
      <c r="B128" s="25"/>
      <c r="C128" s="35"/>
      <c r="D128" s="139" t="s">
        <v>183</v>
      </c>
      <c r="E128" s="140"/>
      <c r="F128" s="65">
        <f>SUM(F129:F134)</f>
        <v>13</v>
      </c>
      <c r="G128" s="72">
        <f t="shared" si="1"/>
        <v>43.333333333333336</v>
      </c>
      <c r="H128" s="72">
        <f t="shared" si="4"/>
        <v>26</v>
      </c>
      <c r="I128" s="35"/>
      <c r="J128" s="35"/>
      <c r="K128" s="35"/>
      <c r="L128" s="35"/>
      <c r="M128" s="35"/>
      <c r="N128" s="35"/>
      <c r="O128" s="42"/>
      <c r="Q128" s="28"/>
    </row>
    <row r="129" spans="2:17" ht="15.75" customHeight="1" x14ac:dyDescent="0.2">
      <c r="B129" s="25"/>
      <c r="C129" s="35"/>
      <c r="D129" s="335" t="s">
        <v>45</v>
      </c>
      <c r="E129" s="344"/>
      <c r="F129" s="363">
        <v>3</v>
      </c>
      <c r="G129" s="345">
        <f t="shared" si="1"/>
        <v>10</v>
      </c>
      <c r="H129" s="346">
        <f t="shared" si="4"/>
        <v>6</v>
      </c>
      <c r="I129" s="35"/>
      <c r="J129" s="35"/>
      <c r="K129" s="35"/>
      <c r="L129" s="35"/>
      <c r="M129" s="35"/>
      <c r="N129" s="35"/>
      <c r="O129" s="42"/>
      <c r="Q129" s="28"/>
    </row>
    <row r="130" spans="2:17" ht="15.75" customHeight="1" x14ac:dyDescent="0.2">
      <c r="B130" s="25"/>
      <c r="C130" s="183"/>
      <c r="D130" s="347" t="s">
        <v>46</v>
      </c>
      <c r="E130" s="348"/>
      <c r="F130" s="364">
        <v>2</v>
      </c>
      <c r="G130" s="349">
        <f t="shared" si="1"/>
        <v>6.666666666666667</v>
      </c>
      <c r="H130" s="350">
        <f t="shared" si="4"/>
        <v>4</v>
      </c>
      <c r="I130" s="35"/>
      <c r="J130" s="35"/>
      <c r="K130" s="35"/>
      <c r="L130" s="35"/>
      <c r="M130" s="35"/>
      <c r="N130" s="35"/>
      <c r="O130" s="42"/>
      <c r="Q130" s="28"/>
    </row>
    <row r="131" spans="2:17" ht="15.75" customHeight="1" x14ac:dyDescent="0.2">
      <c r="B131" s="25"/>
      <c r="C131" s="183"/>
      <c r="D131" s="347" t="s">
        <v>184</v>
      </c>
      <c r="E131" s="348"/>
      <c r="F131" s="364">
        <v>3</v>
      </c>
      <c r="G131" s="340">
        <f t="shared" si="1"/>
        <v>10</v>
      </c>
      <c r="H131" s="209">
        <f t="shared" si="4"/>
        <v>6</v>
      </c>
      <c r="I131" s="35"/>
      <c r="J131" s="35"/>
      <c r="K131" s="35"/>
      <c r="L131" s="35"/>
      <c r="M131" s="35"/>
      <c r="N131" s="35"/>
      <c r="O131" s="42"/>
      <c r="Q131" s="28"/>
    </row>
    <row r="132" spans="2:17" ht="15.75" customHeight="1" x14ac:dyDescent="0.2">
      <c r="B132" s="25"/>
      <c r="C132" s="35"/>
      <c r="D132" s="351" t="s">
        <v>185</v>
      </c>
      <c r="E132" s="352"/>
      <c r="F132" s="365">
        <v>3</v>
      </c>
      <c r="G132" s="341">
        <f t="shared" si="1"/>
        <v>10</v>
      </c>
      <c r="H132" s="342">
        <f t="shared" si="4"/>
        <v>6</v>
      </c>
      <c r="I132" s="35"/>
      <c r="J132" s="35"/>
      <c r="K132" s="35"/>
      <c r="L132" s="35"/>
      <c r="M132" s="35"/>
      <c r="N132" s="35"/>
      <c r="O132" s="42"/>
      <c r="Q132" s="28"/>
    </row>
    <row r="133" spans="2:17" ht="15.75" customHeight="1" x14ac:dyDescent="0.2">
      <c r="B133" s="25"/>
      <c r="C133" s="35"/>
      <c r="D133" s="351" t="s">
        <v>206</v>
      </c>
      <c r="E133" s="352"/>
      <c r="F133" s="365">
        <v>1</v>
      </c>
      <c r="G133" s="353">
        <f t="shared" si="1"/>
        <v>3.3333333333333335</v>
      </c>
      <c r="H133" s="209">
        <f t="shared" si="4"/>
        <v>2</v>
      </c>
      <c r="I133" s="35"/>
      <c r="J133" s="35"/>
      <c r="K133" s="35"/>
      <c r="L133" s="35"/>
      <c r="M133" s="35"/>
      <c r="N133" s="35"/>
      <c r="O133" s="42"/>
      <c r="Q133" s="28"/>
    </row>
    <row r="134" spans="2:17" ht="15.75" customHeight="1" x14ac:dyDescent="0.2">
      <c r="B134" s="25"/>
      <c r="C134" s="43"/>
      <c r="D134" s="143" t="s">
        <v>186</v>
      </c>
      <c r="E134" s="144"/>
      <c r="F134" s="358">
        <v>1</v>
      </c>
      <c r="G134" s="117">
        <f t="shared" si="1"/>
        <v>3.3333333333333335</v>
      </c>
      <c r="H134" s="210">
        <f t="shared" si="4"/>
        <v>2</v>
      </c>
      <c r="I134" s="35"/>
      <c r="J134" s="35"/>
      <c r="K134" s="35"/>
      <c r="L134" s="35"/>
      <c r="M134" s="35"/>
      <c r="N134" s="35"/>
      <c r="O134" s="42"/>
      <c r="Q134" s="28"/>
    </row>
    <row r="135" spans="2:17" ht="15.75" customHeight="1" x14ac:dyDescent="0.2">
      <c r="D135" s="113" t="s">
        <v>187</v>
      </c>
      <c r="E135" s="114"/>
      <c r="F135" s="115">
        <f>F116+F121+F127</f>
        <v>30</v>
      </c>
      <c r="G135" s="111">
        <f>G116+G121+G127</f>
        <v>100</v>
      </c>
      <c r="H135" s="111">
        <f>H116+H121+H127</f>
        <v>60</v>
      </c>
      <c r="J135" s="47"/>
      <c r="K135" s="28"/>
      <c r="N135" s="28"/>
      <c r="Q135" s="28"/>
    </row>
    <row r="136" spans="2:17" ht="15.75" customHeight="1" x14ac:dyDescent="0.2">
      <c r="D136" s="48" t="s">
        <v>138</v>
      </c>
    </row>
    <row r="137" spans="2:17" ht="15.75" customHeight="1" x14ac:dyDescent="0.2">
      <c r="D137" s="31" t="s">
        <v>139</v>
      </c>
    </row>
    <row r="138" spans="2:17" ht="15.75" customHeight="1" x14ac:dyDescent="0.2"/>
    <row r="139" spans="2:17" ht="15.95" customHeight="1" x14ac:dyDescent="0.2">
      <c r="D139" s="62" t="s">
        <v>188</v>
      </c>
    </row>
    <row r="140" spans="2:17" ht="6.75" customHeight="1" x14ac:dyDescent="0.2"/>
    <row r="141" spans="2:17" ht="18" customHeight="1" x14ac:dyDescent="0.2">
      <c r="D141" s="184"/>
      <c r="E141" s="213"/>
      <c r="F141" s="214"/>
      <c r="G141" s="185">
        <v>2024</v>
      </c>
    </row>
    <row r="142" spans="2:17" ht="18" customHeight="1" x14ac:dyDescent="0.2">
      <c r="D142" s="264" t="s">
        <v>130</v>
      </c>
      <c r="E142" s="265"/>
      <c r="F142" s="266"/>
      <c r="G142" s="267">
        <f>G143+G144+G151</f>
        <v>61</v>
      </c>
    </row>
    <row r="143" spans="2:17" ht="15.75" customHeight="1" x14ac:dyDescent="0.2">
      <c r="D143" s="188" t="s">
        <v>131</v>
      </c>
      <c r="E143" s="215"/>
      <c r="F143" s="215"/>
      <c r="G143" s="189">
        <v>50</v>
      </c>
    </row>
    <row r="144" spans="2:17" ht="15.95" customHeight="1" x14ac:dyDescent="0.2">
      <c r="D144" s="190" t="s">
        <v>132</v>
      </c>
      <c r="E144" s="216"/>
      <c r="F144" s="216"/>
      <c r="G144" s="191">
        <v>11</v>
      </c>
    </row>
    <row r="145" spans="3:7" ht="15.95" customHeight="1" x14ac:dyDescent="0.2">
      <c r="D145" s="112" t="s">
        <v>133</v>
      </c>
      <c r="E145" s="217"/>
      <c r="F145" s="217"/>
      <c r="G145" s="192">
        <v>1</v>
      </c>
    </row>
    <row r="146" spans="3:7" ht="15.95" customHeight="1" x14ac:dyDescent="0.2">
      <c r="D146" s="195" t="s">
        <v>222</v>
      </c>
      <c r="E146" s="218"/>
      <c r="F146" s="219"/>
      <c r="G146" s="272">
        <v>0</v>
      </c>
    </row>
    <row r="147" spans="3:7" ht="15.95" customHeight="1" x14ac:dyDescent="0.2">
      <c r="C147" s="34"/>
      <c r="D147" s="226" t="s">
        <v>223</v>
      </c>
      <c r="E147" s="220"/>
      <c r="F147" s="228"/>
      <c r="G147" s="273">
        <v>1</v>
      </c>
    </row>
    <row r="148" spans="3:7" ht="15.95" customHeight="1" x14ac:dyDescent="0.2">
      <c r="C148" s="34"/>
      <c r="D148" s="245" t="s">
        <v>136</v>
      </c>
      <c r="E148" s="225"/>
      <c r="F148" s="229"/>
      <c r="G148" s="232">
        <v>10</v>
      </c>
    </row>
    <row r="149" spans="3:7" ht="15.95" customHeight="1" x14ac:dyDescent="0.2">
      <c r="C149" s="34"/>
      <c r="D149" s="221" t="s">
        <v>134</v>
      </c>
      <c r="E149" s="221"/>
      <c r="F149" s="230"/>
      <c r="G149" s="222">
        <v>6</v>
      </c>
    </row>
    <row r="150" spans="3:7" ht="15.95" customHeight="1" x14ac:dyDescent="0.2">
      <c r="C150" s="34"/>
      <c r="D150" s="233" t="s">
        <v>135</v>
      </c>
      <c r="E150" s="234"/>
      <c r="F150" s="235"/>
      <c r="G150" s="223">
        <v>4</v>
      </c>
    </row>
    <row r="151" spans="3:7" ht="15.95" customHeight="1" x14ac:dyDescent="0.2">
      <c r="C151" s="34"/>
      <c r="D151" s="224" t="s">
        <v>207</v>
      </c>
      <c r="E151" s="224"/>
      <c r="F151" s="231"/>
      <c r="G151" s="227">
        <v>0</v>
      </c>
    </row>
    <row r="152" spans="3:7" ht="15.75" customHeight="1" x14ac:dyDescent="0.2">
      <c r="D152" s="48" t="s">
        <v>138</v>
      </c>
    </row>
    <row r="153" spans="3:7" ht="15.95" customHeight="1" x14ac:dyDescent="0.2">
      <c r="D153" s="31" t="s">
        <v>139</v>
      </c>
    </row>
    <row r="154" spans="3:7" ht="15.95" customHeight="1" x14ac:dyDescent="0.2">
      <c r="D154" s="31"/>
    </row>
    <row r="155" spans="3:7" ht="15.95" customHeight="1" x14ac:dyDescent="0.2">
      <c r="D155" s="62" t="s">
        <v>242</v>
      </c>
    </row>
    <row r="156" spans="3:7" ht="6.75" customHeight="1" x14ac:dyDescent="0.2"/>
    <row r="157" spans="3:7" ht="15" customHeight="1" x14ac:dyDescent="0.2">
      <c r="D157" s="66"/>
      <c r="E157" s="32"/>
      <c r="F157" s="67" t="s">
        <v>146</v>
      </c>
      <c r="G157" s="68" t="s">
        <v>35</v>
      </c>
    </row>
    <row r="158" spans="3:7" ht="15.95" customHeight="1" x14ac:dyDescent="0.2">
      <c r="D158" s="100" t="s">
        <v>190</v>
      </c>
      <c r="E158" s="97"/>
      <c r="F158" s="98">
        <v>31</v>
      </c>
      <c r="G158" s="99">
        <f>(F158*100)/$F$161</f>
        <v>62</v>
      </c>
    </row>
    <row r="159" spans="3:7" ht="15.95" customHeight="1" x14ac:dyDescent="0.2">
      <c r="D159" s="100" t="s">
        <v>191</v>
      </c>
      <c r="E159" s="97"/>
      <c r="F159" s="98">
        <v>19</v>
      </c>
      <c r="G159" s="99">
        <f>(F159*100)/$F$161</f>
        <v>38</v>
      </c>
    </row>
    <row r="160" spans="3:7" ht="15.95" customHeight="1" x14ac:dyDescent="0.2">
      <c r="D160" s="100" t="s">
        <v>192</v>
      </c>
      <c r="E160" s="97"/>
      <c r="F160" s="98">
        <v>0</v>
      </c>
      <c r="G160" s="99">
        <f>(F160*100)/$F$161</f>
        <v>0</v>
      </c>
    </row>
    <row r="161" spans="4:7" ht="15.95" customHeight="1" x14ac:dyDescent="0.2">
      <c r="D161" s="515" t="s">
        <v>127</v>
      </c>
      <c r="E161" s="526"/>
      <c r="F161" s="517">
        <f>SUM(F158:F160)</f>
        <v>50</v>
      </c>
      <c r="G161" s="518">
        <f>SUM(G158:G160)</f>
        <v>100</v>
      </c>
    </row>
    <row r="162" spans="4:7" ht="15.75" customHeight="1" x14ac:dyDescent="0.2">
      <c r="D162" s="48" t="s">
        <v>138</v>
      </c>
    </row>
    <row r="163" spans="4:7" ht="15.75" customHeight="1" x14ac:dyDescent="0.2">
      <c r="D163" s="31" t="s">
        <v>139</v>
      </c>
    </row>
    <row r="164" spans="4:7" ht="15.95" customHeight="1" x14ac:dyDescent="0.2"/>
    <row r="165" spans="4:7" ht="15.95" customHeight="1" x14ac:dyDescent="0.2"/>
    <row r="166" spans="4:7" ht="15.95" customHeight="1" x14ac:dyDescent="0.2"/>
    <row r="167" spans="4:7" ht="15.95" customHeight="1" x14ac:dyDescent="0.2"/>
    <row r="168" spans="4:7" ht="15.95" customHeight="1" x14ac:dyDescent="0.2"/>
    <row r="169" spans="4:7" ht="15.95" customHeight="1" x14ac:dyDescent="0.2"/>
    <row r="170" spans="4:7" ht="15.95" customHeight="1" x14ac:dyDescent="0.2"/>
    <row r="171" spans="4:7" ht="15.95" customHeight="1" x14ac:dyDescent="0.2"/>
    <row r="172" spans="4:7" ht="15.95" customHeight="1" x14ac:dyDescent="0.2"/>
    <row r="173" spans="4:7" ht="15.95" customHeight="1" x14ac:dyDescent="0.2"/>
    <row r="174" spans="4:7" ht="15.95" customHeight="1" x14ac:dyDescent="0.2"/>
    <row r="175" spans="4:7" ht="15.95" customHeight="1" x14ac:dyDescent="0.2"/>
    <row r="176" spans="4:7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</sheetData>
  <mergeCells count="3">
    <mergeCell ref="D85:E85"/>
    <mergeCell ref="D81:E81"/>
    <mergeCell ref="D82:E82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4" manualBreakCount="4">
    <brk id="40" min="2" max="11" man="1"/>
    <brk id="76" min="2" max="11" man="1"/>
    <brk id="112" min="2" max="11" man="1"/>
    <brk id="138" min="2" max="11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355"/>
  <sheetViews>
    <sheetView showGridLines="0" zoomScaleNormal="100" workbookViewId="0"/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21.28515625" style="27" customWidth="1"/>
    <col min="5" max="5" width="9.28515625" style="27" customWidth="1"/>
    <col min="6" max="6" width="8.5703125" style="27" customWidth="1"/>
    <col min="7" max="7" width="9.140625" style="27" customWidth="1"/>
    <col min="8" max="9" width="8.5703125" style="27" customWidth="1"/>
    <col min="10" max="10" width="7.140625" style="27" customWidth="1"/>
    <col min="11" max="11" width="7.140625" style="47" customWidth="1"/>
    <col min="12" max="12" width="7.140625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2:18" s="2" customFormat="1" ht="15.95" customHeight="1" x14ac:dyDescent="0.2">
      <c r="C1" s="497"/>
      <c r="D1" s="497"/>
      <c r="E1" s="497"/>
      <c r="F1" s="497"/>
      <c r="G1" s="497"/>
      <c r="H1" s="497"/>
      <c r="I1" s="497"/>
      <c r="J1" s="497"/>
    </row>
    <row r="2" spans="2:18" s="2" customFormat="1" ht="12" customHeight="1" x14ac:dyDescent="0.2">
      <c r="C2" s="20"/>
      <c r="D2" s="20"/>
      <c r="E2" s="20"/>
      <c r="F2" s="498"/>
      <c r="G2" s="20"/>
      <c r="H2" s="20"/>
      <c r="I2" s="498"/>
      <c r="J2" s="20"/>
      <c r="K2" s="20"/>
      <c r="L2" s="498"/>
      <c r="M2" s="498"/>
    </row>
    <row r="3" spans="2:18" s="2" customFormat="1" ht="12" customHeight="1" x14ac:dyDescent="0.2">
      <c r="C3" s="20"/>
      <c r="D3" s="20"/>
      <c r="E3" s="20"/>
      <c r="F3" s="498"/>
      <c r="G3" s="20"/>
      <c r="H3" s="20"/>
      <c r="I3" s="498"/>
      <c r="J3" s="20"/>
      <c r="K3" s="20"/>
      <c r="L3" s="498"/>
      <c r="M3" s="498"/>
    </row>
    <row r="4" spans="2:18" s="2" customFormat="1" ht="12" customHeight="1" x14ac:dyDescent="0.2">
      <c r="C4" s="20"/>
      <c r="D4" s="20"/>
      <c r="E4" s="20"/>
      <c r="F4" s="498"/>
      <c r="G4" s="20"/>
      <c r="H4" s="20"/>
      <c r="I4" s="498"/>
      <c r="J4" s="20"/>
      <c r="K4" s="20"/>
      <c r="L4" s="498"/>
      <c r="M4" s="498"/>
    </row>
    <row r="5" spans="2:18" ht="24" customHeight="1" x14ac:dyDescent="0.2">
      <c r="F5" s="28"/>
      <c r="I5" s="28"/>
      <c r="L5" s="28"/>
      <c r="O5" s="28"/>
      <c r="R5" s="28"/>
    </row>
    <row r="6" spans="2:18" ht="18" customHeight="1" x14ac:dyDescent="0.2">
      <c r="C6" s="21" t="s">
        <v>75</v>
      </c>
    </row>
    <row r="7" spans="2:18" ht="18" customHeight="1" x14ac:dyDescent="0.2">
      <c r="C7" s="22" t="s">
        <v>124</v>
      </c>
      <c r="D7" s="22"/>
      <c r="E7" s="22"/>
      <c r="F7" s="22"/>
    </row>
    <row r="8" spans="2:18" ht="15.75" customHeight="1" x14ac:dyDescent="0.2">
      <c r="C8" s="169"/>
      <c r="D8" s="22" t="s">
        <v>125</v>
      </c>
      <c r="E8" s="22"/>
      <c r="F8" s="22"/>
    </row>
    <row r="9" spans="2:18" ht="15" customHeight="1" x14ac:dyDescent="0.2">
      <c r="C9" s="169"/>
      <c r="D9" s="22"/>
      <c r="E9" s="22"/>
      <c r="F9" s="22"/>
    </row>
    <row r="10" spans="2:18" ht="15.95" customHeight="1" x14ac:dyDescent="0.2">
      <c r="C10" s="283" t="s">
        <v>232</v>
      </c>
      <c r="D10" s="22"/>
      <c r="E10" s="22"/>
      <c r="F10" s="22"/>
    </row>
    <row r="11" spans="2:18" ht="15.75" customHeight="1" x14ac:dyDescent="0.2">
      <c r="B11" s="61"/>
      <c r="C11" s="25"/>
      <c r="F11" s="54"/>
      <c r="G11" s="51"/>
      <c r="H11" s="51"/>
      <c r="I11" s="51"/>
    </row>
    <row r="12" spans="2:18" ht="13.5" customHeight="1" x14ac:dyDescent="0.2">
      <c r="B12" s="61"/>
      <c r="C12" s="25"/>
      <c r="F12" s="54"/>
      <c r="G12" s="51"/>
      <c r="H12" s="51"/>
      <c r="I12" s="51"/>
    </row>
    <row r="13" spans="2:18" ht="13.5" customHeight="1" x14ac:dyDescent="0.2">
      <c r="B13" s="61"/>
      <c r="C13" s="25"/>
      <c r="F13" s="54"/>
      <c r="G13" s="51"/>
      <c r="H13" s="51"/>
      <c r="I13" s="51"/>
    </row>
    <row r="14" spans="2:18" ht="6.75" customHeight="1" x14ac:dyDescent="0.2">
      <c r="B14" s="61"/>
      <c r="C14" s="25"/>
      <c r="F14" s="54"/>
      <c r="G14" s="51"/>
      <c r="H14" s="51"/>
      <c r="I14" s="51"/>
    </row>
    <row r="15" spans="2:18" ht="27" customHeight="1" x14ac:dyDescent="0.2">
      <c r="B15" s="61"/>
      <c r="C15" s="25"/>
      <c r="D15" s="107"/>
      <c r="E15" s="185" t="s">
        <v>127</v>
      </c>
      <c r="F15" s="167" t="s">
        <v>128</v>
      </c>
      <c r="G15" s="167" t="s">
        <v>129</v>
      </c>
      <c r="H15" s="51"/>
      <c r="I15" s="51"/>
    </row>
    <row r="16" spans="2:18" ht="15.75" customHeight="1" x14ac:dyDescent="0.2">
      <c r="B16" s="61"/>
      <c r="C16" s="25"/>
      <c r="D16" s="63" t="s">
        <v>140</v>
      </c>
      <c r="E16" s="505">
        <v>34</v>
      </c>
      <c r="F16" s="523">
        <v>9</v>
      </c>
      <c r="G16" s="505">
        <v>25</v>
      </c>
      <c r="H16" s="51"/>
      <c r="I16" s="51"/>
    </row>
    <row r="17" spans="2:23" ht="15.75" customHeight="1" x14ac:dyDescent="0.2">
      <c r="B17" s="61"/>
      <c r="C17" s="25"/>
      <c r="D17" s="100" t="s">
        <v>141</v>
      </c>
      <c r="E17" s="98">
        <v>0</v>
      </c>
      <c r="F17" s="312" t="s">
        <v>2</v>
      </c>
      <c r="G17" s="285" t="s">
        <v>2</v>
      </c>
      <c r="H17" s="51"/>
      <c r="I17" s="51"/>
    </row>
    <row r="18" spans="2:23" ht="15.75" customHeight="1" x14ac:dyDescent="0.2">
      <c r="B18" s="61"/>
      <c r="C18" s="25"/>
      <c r="D18" s="202" t="s">
        <v>142</v>
      </c>
      <c r="E18" s="506">
        <v>0</v>
      </c>
      <c r="F18" s="289" t="s">
        <v>2</v>
      </c>
      <c r="G18" s="203" t="s">
        <v>2</v>
      </c>
      <c r="H18" s="51"/>
      <c r="I18" s="51"/>
    </row>
    <row r="19" spans="2:23" ht="15.75" customHeight="1" x14ac:dyDescent="0.2">
      <c r="B19" s="61"/>
      <c r="C19" s="25"/>
      <c r="D19" s="70" t="s">
        <v>127</v>
      </c>
      <c r="E19" s="507">
        <v>34</v>
      </c>
      <c r="F19" s="507">
        <v>9</v>
      </c>
      <c r="G19" s="507">
        <v>25</v>
      </c>
      <c r="H19" s="51"/>
      <c r="I19" s="51"/>
    </row>
    <row r="20" spans="2:23" ht="15.75" customHeight="1" x14ac:dyDescent="0.2">
      <c r="B20" s="61"/>
      <c r="C20" s="25"/>
      <c r="D20" s="207" t="s">
        <v>143</v>
      </c>
      <c r="F20" s="54"/>
      <c r="G20" s="51"/>
      <c r="H20" s="51"/>
      <c r="I20" s="51"/>
    </row>
    <row r="21" spans="2:23" ht="15.75" customHeight="1" x14ac:dyDescent="0.2">
      <c r="B21" s="61"/>
      <c r="C21" s="25"/>
      <c r="D21" s="48" t="s">
        <v>138</v>
      </c>
      <c r="F21" s="54"/>
      <c r="G21" s="51"/>
      <c r="H21" s="51"/>
      <c r="I21" s="51"/>
    </row>
    <row r="22" spans="2:23" ht="15.75" customHeight="1" x14ac:dyDescent="0.2">
      <c r="B22" s="61"/>
      <c r="C22" s="25"/>
      <c r="D22" s="31" t="s">
        <v>139</v>
      </c>
      <c r="F22" s="54"/>
      <c r="G22" s="51"/>
      <c r="H22" s="51"/>
      <c r="I22" s="51"/>
    </row>
    <row r="23" spans="2:23" ht="13.5" customHeight="1" x14ac:dyDescent="0.2">
      <c r="B23" s="61"/>
      <c r="C23" s="25"/>
      <c r="D23" s="59"/>
      <c r="F23" s="54"/>
      <c r="G23" s="51"/>
      <c r="H23" s="51"/>
      <c r="I23" s="51"/>
    </row>
    <row r="24" spans="2:23" ht="15.95" customHeight="1" x14ac:dyDescent="0.2">
      <c r="B24" s="61"/>
      <c r="C24" s="25"/>
      <c r="D24" s="48"/>
      <c r="F24" s="54"/>
      <c r="G24" s="51"/>
      <c r="H24" s="51"/>
      <c r="I24" s="51"/>
    </row>
    <row r="25" spans="2:23" ht="15.75" customHeight="1" x14ac:dyDescent="0.2">
      <c r="C25" s="25"/>
      <c r="D25" s="54"/>
      <c r="E25" s="54"/>
      <c r="F25" s="54"/>
      <c r="G25" s="51"/>
      <c r="H25" s="51"/>
      <c r="I25" s="51"/>
    </row>
    <row r="26" spans="2:23" ht="6.75" customHeight="1" x14ac:dyDescent="0.2">
      <c r="C26" s="25"/>
      <c r="D26" s="54"/>
      <c r="E26" s="54"/>
      <c r="F26" s="54"/>
      <c r="G26" s="51"/>
      <c r="H26" s="51"/>
      <c r="I26" s="51"/>
    </row>
    <row r="27" spans="2:23" ht="15.95" customHeight="1" x14ac:dyDescent="0.2">
      <c r="C27" s="25"/>
      <c r="D27" s="52" t="s">
        <v>210</v>
      </c>
      <c r="E27" s="54"/>
      <c r="F27" s="54"/>
      <c r="G27" s="51"/>
      <c r="H27" s="51"/>
      <c r="I27" s="51"/>
    </row>
    <row r="28" spans="2:23" ht="6.95" customHeight="1" x14ac:dyDescent="0.2">
      <c r="C28" s="25"/>
      <c r="D28" s="54"/>
      <c r="E28" s="54"/>
      <c r="F28" s="54"/>
      <c r="G28" s="51"/>
      <c r="H28" s="51"/>
      <c r="I28" s="51"/>
    </row>
    <row r="29" spans="2:23" ht="37.5" customHeight="1" x14ac:dyDescent="0.2">
      <c r="D29" s="107" t="s">
        <v>145</v>
      </c>
      <c r="E29" s="58" t="s">
        <v>146</v>
      </c>
      <c r="F29" s="69" t="s">
        <v>147</v>
      </c>
      <c r="G29" s="53"/>
      <c r="H29" s="25"/>
    </row>
    <row r="30" spans="2:23" ht="15.75" customHeight="1" x14ac:dyDescent="0.2">
      <c r="B30" s="47"/>
      <c r="D30" s="63" t="s">
        <v>148</v>
      </c>
      <c r="E30" s="505">
        <v>9</v>
      </c>
      <c r="F30" s="86">
        <f>(E30*100)/$F$19</f>
        <v>100</v>
      </c>
      <c r="G30" s="29"/>
      <c r="H30" s="47"/>
    </row>
    <row r="31" spans="2:23" ht="15.75" customHeight="1" x14ac:dyDescent="0.2">
      <c r="B31" s="26"/>
      <c r="D31" s="100" t="s">
        <v>149</v>
      </c>
      <c r="E31" s="98">
        <v>9</v>
      </c>
      <c r="F31" s="201">
        <f>(E31*100)/$F$19</f>
        <v>100</v>
      </c>
      <c r="G31" s="29"/>
      <c r="I31" s="25"/>
      <c r="J31" s="25"/>
      <c r="K31" s="26"/>
      <c r="W31" s="25"/>
    </row>
    <row r="32" spans="2:23" ht="15.75" customHeight="1" x14ac:dyDescent="0.2">
      <c r="D32" s="100" t="s">
        <v>150</v>
      </c>
      <c r="E32" s="98">
        <v>4</v>
      </c>
      <c r="F32" s="175">
        <f>(E32*100)/$F$19</f>
        <v>44.444444444444443</v>
      </c>
      <c r="G32" s="29"/>
      <c r="I32" s="26"/>
      <c r="J32" s="26"/>
      <c r="K32" s="26"/>
    </row>
    <row r="33" spans="2:14" ht="15.75" customHeight="1" x14ac:dyDescent="0.2">
      <c r="D33" s="100" t="s">
        <v>151</v>
      </c>
      <c r="E33" s="98">
        <v>8</v>
      </c>
      <c r="F33" s="246">
        <f>(E33*100)/$F$19</f>
        <v>88.888888888888886</v>
      </c>
      <c r="G33" s="29"/>
      <c r="J33" s="25"/>
      <c r="K33" s="26"/>
    </row>
    <row r="34" spans="2:14" ht="15.75" customHeight="1" x14ac:dyDescent="0.2">
      <c r="D34" s="57" t="s">
        <v>152</v>
      </c>
      <c r="E34" s="508">
        <v>7</v>
      </c>
      <c r="F34" s="200">
        <f>(E34*100)/$F$19</f>
        <v>77.777777777777771</v>
      </c>
      <c r="G34" s="29"/>
    </row>
    <row r="35" spans="2:14" ht="15.75" customHeight="1" x14ac:dyDescent="0.2">
      <c r="B35" s="61"/>
      <c r="C35" s="25"/>
      <c r="D35" s="48" t="s">
        <v>138</v>
      </c>
      <c r="F35" s="54"/>
      <c r="G35" s="51"/>
      <c r="H35" s="51"/>
      <c r="I35" s="51"/>
    </row>
    <row r="36" spans="2:14" ht="15.75" customHeight="1" x14ac:dyDescent="0.2">
      <c r="B36" s="61"/>
      <c r="C36" s="25"/>
      <c r="D36" s="31" t="s">
        <v>139</v>
      </c>
      <c r="F36" s="54"/>
      <c r="G36" s="51"/>
      <c r="H36" s="51"/>
      <c r="I36" s="51"/>
    </row>
    <row r="37" spans="2:14" ht="15.75" customHeight="1" x14ac:dyDescent="0.2">
      <c r="C37" s="48"/>
      <c r="D37" s="59"/>
      <c r="E37" s="25"/>
      <c r="F37" s="25"/>
      <c r="G37" s="25"/>
      <c r="H37" s="25"/>
      <c r="I37" s="25"/>
    </row>
    <row r="38" spans="2:14" ht="15.95" customHeight="1" x14ac:dyDescent="0.2">
      <c r="C38" s="48"/>
      <c r="D38" s="52" t="s">
        <v>209</v>
      </c>
      <c r="E38" s="25"/>
      <c r="F38" s="25"/>
      <c r="G38" s="25"/>
      <c r="H38" s="25"/>
      <c r="I38" s="25"/>
    </row>
    <row r="39" spans="2:14" ht="6.95" customHeight="1" x14ac:dyDescent="0.2">
      <c r="C39" s="48"/>
      <c r="D39" s="25"/>
      <c r="E39" s="25"/>
      <c r="F39" s="25"/>
      <c r="G39" s="25"/>
      <c r="H39" s="25"/>
      <c r="I39" s="25"/>
    </row>
    <row r="40" spans="2:14" ht="18" customHeight="1" x14ac:dyDescent="0.2">
      <c r="D40" s="104" t="s">
        <v>155</v>
      </c>
      <c r="E40" s="105" t="s">
        <v>146</v>
      </c>
      <c r="F40" s="106" t="s">
        <v>35</v>
      </c>
      <c r="G40" s="25"/>
      <c r="H40" s="25"/>
      <c r="I40" s="25"/>
    </row>
    <row r="41" spans="2:14" ht="15.75" customHeight="1" x14ac:dyDescent="0.2">
      <c r="D41" s="96" t="s">
        <v>157</v>
      </c>
      <c r="E41" s="521">
        <v>1</v>
      </c>
      <c r="F41" s="86">
        <f>E41*100/$E$47</f>
        <v>11.111111111111111</v>
      </c>
      <c r="G41" s="25"/>
      <c r="H41" s="25"/>
      <c r="I41" s="25"/>
    </row>
    <row r="42" spans="2:14" ht="15.75" customHeight="1" x14ac:dyDescent="0.2">
      <c r="B42" s="47"/>
      <c r="D42" s="102" t="s">
        <v>158</v>
      </c>
      <c r="E42" s="511">
        <v>3</v>
      </c>
      <c r="F42" s="99">
        <f>(E42*100)/$E$47</f>
        <v>33.333333333333336</v>
      </c>
      <c r="G42" s="25"/>
      <c r="H42" s="25"/>
      <c r="I42" s="25"/>
    </row>
    <row r="43" spans="2:14" ht="15.75" customHeight="1" x14ac:dyDescent="0.2">
      <c r="D43" s="102" t="s">
        <v>159</v>
      </c>
      <c r="E43" s="511">
        <v>1</v>
      </c>
      <c r="F43" s="99">
        <f>(E43*100)/$E$47</f>
        <v>11.111111111111111</v>
      </c>
      <c r="G43" s="25"/>
      <c r="H43" s="26"/>
      <c r="I43" s="25"/>
      <c r="N43" s="47"/>
    </row>
    <row r="44" spans="2:14" ht="15.75" customHeight="1" x14ac:dyDescent="0.2">
      <c r="D44" s="102" t="s">
        <v>160</v>
      </c>
      <c r="E44" s="511">
        <v>3</v>
      </c>
      <c r="F44" s="99">
        <f>(E44*100)/$E$47</f>
        <v>33.333333333333336</v>
      </c>
      <c r="G44" s="25"/>
      <c r="H44" s="26"/>
      <c r="I44" s="25"/>
    </row>
    <row r="45" spans="2:14" ht="15.75" customHeight="1" x14ac:dyDescent="0.2">
      <c r="D45" s="102" t="s">
        <v>161</v>
      </c>
      <c r="E45" s="511">
        <v>1</v>
      </c>
      <c r="F45" s="99">
        <f>(E45*100)/$E$47</f>
        <v>11.111111111111111</v>
      </c>
      <c r="G45" s="25"/>
      <c r="H45" s="25"/>
      <c r="I45" s="25"/>
    </row>
    <row r="46" spans="2:14" ht="15.75" customHeight="1" x14ac:dyDescent="0.2">
      <c r="D46" s="85" t="s">
        <v>162</v>
      </c>
      <c r="E46" s="512">
        <v>0</v>
      </c>
      <c r="F46" s="87">
        <f>(E46*100)/$E$47</f>
        <v>0</v>
      </c>
      <c r="G46" s="25"/>
      <c r="H46" s="25"/>
      <c r="I46" s="25"/>
    </row>
    <row r="47" spans="2:14" ht="15.75" customHeight="1" x14ac:dyDescent="0.2">
      <c r="D47" s="70" t="s">
        <v>127</v>
      </c>
      <c r="E47" s="507">
        <f>SUM(E41:E46)</f>
        <v>9</v>
      </c>
      <c r="F47" s="103">
        <f>SUM(F41:F46)</f>
        <v>100</v>
      </c>
      <c r="G47" s="25"/>
      <c r="H47" s="25"/>
      <c r="I47" s="25"/>
    </row>
    <row r="48" spans="2:14" ht="15.75" customHeight="1" x14ac:dyDescent="0.2">
      <c r="B48" s="61"/>
      <c r="C48" s="25"/>
      <c r="D48" s="48" t="s">
        <v>138</v>
      </c>
      <c r="F48" s="54"/>
      <c r="G48" s="51"/>
      <c r="H48" s="51"/>
      <c r="I48" s="51"/>
    </row>
    <row r="49" spans="2:19" ht="15.75" customHeight="1" x14ac:dyDescent="0.2">
      <c r="B49" s="61"/>
      <c r="C49" s="25"/>
      <c r="D49" s="31" t="s">
        <v>139</v>
      </c>
      <c r="F49" s="54"/>
      <c r="G49" s="51"/>
      <c r="H49" s="51"/>
      <c r="I49" s="51"/>
    </row>
    <row r="50" spans="2:19" ht="15.95" customHeight="1" x14ac:dyDescent="0.2">
      <c r="D50" s="59"/>
      <c r="E50" s="25"/>
      <c r="F50" s="25"/>
      <c r="G50" s="25"/>
      <c r="H50" s="25"/>
      <c r="I50" s="25"/>
    </row>
    <row r="51" spans="2:19" ht="15.75" customHeight="1" x14ac:dyDescent="0.2">
      <c r="D51" s="52" t="s">
        <v>208</v>
      </c>
      <c r="E51" s="25"/>
      <c r="F51" s="25"/>
      <c r="G51" s="25"/>
      <c r="H51" s="25"/>
      <c r="I51" s="25"/>
    </row>
    <row r="52" spans="2:19" ht="6.75" customHeight="1" x14ac:dyDescent="0.2">
      <c r="G52" s="25"/>
      <c r="I52" s="47"/>
      <c r="N52" s="26"/>
      <c r="O52" s="26"/>
      <c r="P52" s="26"/>
      <c r="Q52" s="26"/>
      <c r="R52" s="26"/>
    </row>
    <row r="53" spans="2:19" ht="18" customHeight="1" x14ac:dyDescent="0.2">
      <c r="D53" s="5"/>
      <c r="E53" s="81"/>
      <c r="F53" s="71" t="s">
        <v>146</v>
      </c>
      <c r="G53" s="25"/>
      <c r="I53" s="47"/>
      <c r="N53" s="164"/>
      <c r="O53" s="164"/>
      <c r="P53" s="165"/>
      <c r="Q53" s="156"/>
      <c r="R53" s="26"/>
    </row>
    <row r="54" spans="2:19" ht="18" customHeight="1" x14ac:dyDescent="0.2">
      <c r="C54" s="34"/>
      <c r="D54" s="377" t="s">
        <v>164</v>
      </c>
      <c r="E54" s="378"/>
      <c r="F54" s="95">
        <v>7</v>
      </c>
      <c r="G54" s="25"/>
      <c r="H54" s="47"/>
      <c r="I54" s="47"/>
      <c r="N54" s="164"/>
      <c r="O54" s="164"/>
      <c r="P54" s="165"/>
      <c r="Q54" s="156"/>
      <c r="R54" s="26"/>
    </row>
    <row r="55" spans="2:19" ht="15.75" customHeight="1" x14ac:dyDescent="0.2">
      <c r="C55" s="34"/>
      <c r="D55" s="159"/>
      <c r="E55" s="379" t="s">
        <v>127</v>
      </c>
      <c r="F55" s="160">
        <v>7</v>
      </c>
      <c r="G55" s="25"/>
      <c r="H55" s="150"/>
      <c r="I55" s="47"/>
      <c r="N55" s="161"/>
      <c r="O55" s="157"/>
      <c r="P55" s="154"/>
      <c r="Q55" s="155"/>
      <c r="R55" s="26"/>
    </row>
    <row r="56" spans="2:19" ht="15.75" customHeight="1" x14ac:dyDescent="0.2">
      <c r="B56" s="61"/>
      <c r="C56" s="25"/>
      <c r="D56" s="48" t="s">
        <v>138</v>
      </c>
      <c r="E56" s="80"/>
      <c r="F56" s="54"/>
      <c r="G56" s="51"/>
      <c r="H56" s="51"/>
      <c r="I56" s="51"/>
    </row>
    <row r="57" spans="2:19" ht="15.75" customHeight="1" x14ac:dyDescent="0.2">
      <c r="B57" s="61"/>
      <c r="C57" s="25"/>
      <c r="D57" s="31" t="s">
        <v>139</v>
      </c>
      <c r="E57" s="80"/>
      <c r="F57" s="54"/>
      <c r="G57" s="51"/>
      <c r="H57" s="51"/>
      <c r="I57" s="51"/>
    </row>
    <row r="58" spans="2:19" ht="15.75" customHeight="1" x14ac:dyDescent="0.2">
      <c r="D58" s="59"/>
      <c r="E58" s="25"/>
      <c r="F58" s="25"/>
      <c r="G58" s="25"/>
      <c r="H58" s="25"/>
      <c r="I58" s="25"/>
    </row>
    <row r="59" spans="2:19" ht="15.75" customHeight="1" x14ac:dyDescent="0.2">
      <c r="C59" s="48"/>
      <c r="D59" s="62" t="s">
        <v>211</v>
      </c>
      <c r="E59" s="26"/>
      <c r="F59" s="26"/>
      <c r="G59" s="26"/>
      <c r="H59" s="26"/>
      <c r="I59" s="25"/>
    </row>
    <row r="60" spans="2:19" ht="6.95" customHeight="1" x14ac:dyDescent="0.2">
      <c r="C60" s="48"/>
      <c r="D60" s="25"/>
      <c r="E60" s="25"/>
      <c r="F60" s="25"/>
      <c r="G60" s="25"/>
      <c r="H60" s="25"/>
      <c r="I60" s="25"/>
    </row>
    <row r="61" spans="2:19" ht="18" customHeight="1" x14ac:dyDescent="0.2">
      <c r="D61" s="55"/>
      <c r="E61" s="56"/>
      <c r="F61" s="167" t="s">
        <v>146</v>
      </c>
      <c r="H61" s="151"/>
      <c r="I61" s="25"/>
    </row>
    <row r="62" spans="2:19" ht="15.95" customHeight="1" x14ac:dyDescent="0.2">
      <c r="B62" s="47"/>
      <c r="D62" s="558" t="s">
        <v>167</v>
      </c>
      <c r="E62" s="40"/>
      <c r="F62" s="528">
        <v>2</v>
      </c>
      <c r="H62" s="25"/>
      <c r="I62" s="25"/>
      <c r="S62" s="47"/>
    </row>
    <row r="63" spans="2:19" ht="15.75" customHeight="1" x14ac:dyDescent="0.2">
      <c r="B63" s="47"/>
      <c r="D63" s="587" t="s">
        <v>173</v>
      </c>
      <c r="E63" s="588"/>
      <c r="F63" s="528">
        <v>6</v>
      </c>
      <c r="H63" s="25"/>
      <c r="I63" s="25"/>
      <c r="S63" s="47"/>
    </row>
    <row r="64" spans="2:19" ht="15.95" customHeight="1" x14ac:dyDescent="0.2">
      <c r="D64" s="587" t="s">
        <v>168</v>
      </c>
      <c r="E64" s="588"/>
      <c r="F64" s="535">
        <v>1</v>
      </c>
      <c r="G64" s="47"/>
      <c r="H64" s="47"/>
      <c r="I64" s="47"/>
    </row>
    <row r="65" spans="2:12" ht="15.95" customHeight="1" x14ac:dyDescent="0.2">
      <c r="D65" s="559" t="s">
        <v>193</v>
      </c>
      <c r="E65" s="381"/>
      <c r="F65" s="536">
        <v>1</v>
      </c>
      <c r="G65" s="47"/>
      <c r="H65" s="47"/>
      <c r="I65" s="47"/>
    </row>
    <row r="66" spans="2:12" ht="15.95" customHeight="1" x14ac:dyDescent="0.2">
      <c r="D66" s="560" t="s">
        <v>194</v>
      </c>
      <c r="E66" s="382"/>
      <c r="F66" s="537">
        <v>0</v>
      </c>
      <c r="G66" s="47"/>
      <c r="I66" s="47"/>
    </row>
    <row r="67" spans="2:12" ht="15.95" customHeight="1" x14ac:dyDescent="0.2">
      <c r="D67" s="585" t="s">
        <v>195</v>
      </c>
      <c r="E67" s="586"/>
      <c r="F67" s="538">
        <v>0</v>
      </c>
      <c r="H67" s="25"/>
      <c r="I67" s="25"/>
    </row>
    <row r="68" spans="2:12" ht="16.5" customHeight="1" x14ac:dyDescent="0.2">
      <c r="D68" s="380" t="s">
        <v>172</v>
      </c>
      <c r="E68" s="148"/>
      <c r="F68" s="539">
        <v>0</v>
      </c>
      <c r="H68" s="25"/>
      <c r="I68" s="25"/>
    </row>
    <row r="69" spans="2:12" ht="15.75" customHeight="1" x14ac:dyDescent="0.2">
      <c r="B69" s="61"/>
      <c r="C69" s="25"/>
      <c r="D69" s="48" t="s">
        <v>138</v>
      </c>
      <c r="E69" s="149"/>
      <c r="F69" s="54"/>
      <c r="G69" s="51"/>
      <c r="H69" s="51"/>
      <c r="I69" s="51"/>
    </row>
    <row r="70" spans="2:12" ht="15.75" customHeight="1" x14ac:dyDescent="0.2">
      <c r="B70" s="61"/>
      <c r="C70" s="25"/>
      <c r="D70" s="31" t="s">
        <v>139</v>
      </c>
      <c r="E70" s="149"/>
      <c r="F70" s="54"/>
      <c r="G70" s="51"/>
      <c r="H70" s="51"/>
      <c r="I70" s="51"/>
    </row>
    <row r="71" spans="2:12" ht="15.95" customHeight="1" x14ac:dyDescent="0.2">
      <c r="C71" s="48"/>
      <c r="D71" s="59"/>
      <c r="E71" s="149"/>
      <c r="F71" s="25"/>
      <c r="G71" s="25"/>
      <c r="H71" s="25"/>
      <c r="I71" s="25"/>
    </row>
    <row r="72" spans="2:12" ht="15.95" customHeight="1" x14ac:dyDescent="0.2">
      <c r="D72" s="52" t="s">
        <v>212</v>
      </c>
      <c r="E72" s="145"/>
    </row>
    <row r="73" spans="2:12" ht="6.95" customHeight="1" x14ac:dyDescent="0.2">
      <c r="B73" s="26"/>
      <c r="C73" s="25"/>
      <c r="D73" s="25"/>
      <c r="E73" s="25"/>
      <c r="F73" s="25"/>
      <c r="G73" s="25"/>
      <c r="H73" s="25"/>
      <c r="I73" s="25"/>
      <c r="J73" s="25"/>
      <c r="K73" s="26"/>
      <c r="L73" s="25"/>
    </row>
    <row r="74" spans="2:12" ht="18" customHeight="1" x14ac:dyDescent="0.2">
      <c r="C74" s="25"/>
      <c r="D74" s="66" t="s">
        <v>175</v>
      </c>
      <c r="E74" s="32"/>
      <c r="F74" s="67" t="s">
        <v>224</v>
      </c>
      <c r="G74" s="68" t="s">
        <v>35</v>
      </c>
    </row>
    <row r="75" spans="2:12" ht="15.75" customHeight="1" x14ac:dyDescent="0.2">
      <c r="D75" s="100" t="s">
        <v>6</v>
      </c>
      <c r="E75" s="97"/>
      <c r="F75" s="98">
        <v>1</v>
      </c>
      <c r="G75" s="99">
        <f>(F75*100)/$F$79</f>
        <v>11.111111111111111</v>
      </c>
    </row>
    <row r="76" spans="2:12" ht="15.75" customHeight="1" x14ac:dyDescent="0.2">
      <c r="D76" s="100" t="s">
        <v>8</v>
      </c>
      <c r="E76" s="97"/>
      <c r="F76" s="98">
        <v>1</v>
      </c>
      <c r="G76" s="99">
        <f>(F76*100)/$F$79</f>
        <v>11.111111111111111</v>
      </c>
    </row>
    <row r="77" spans="2:12" ht="15.75" customHeight="1" x14ac:dyDescent="0.2">
      <c r="D77" s="100" t="s">
        <v>9</v>
      </c>
      <c r="E77" s="97"/>
      <c r="F77" s="98">
        <v>6</v>
      </c>
      <c r="G77" s="99">
        <f>(F77*100)/$F$79</f>
        <v>66.666666666666671</v>
      </c>
    </row>
    <row r="78" spans="2:12" ht="15.75" customHeight="1" x14ac:dyDescent="0.2">
      <c r="B78" s="25"/>
      <c r="D78" s="100" t="s">
        <v>17</v>
      </c>
      <c r="E78" s="97"/>
      <c r="F78" s="98">
        <v>1</v>
      </c>
      <c r="G78" s="99">
        <f>(F78*100)/$F$79</f>
        <v>11.111111111111111</v>
      </c>
      <c r="H78" s="25"/>
      <c r="I78" s="25"/>
      <c r="J78" s="25"/>
    </row>
    <row r="79" spans="2:12" ht="15.75" customHeight="1" x14ac:dyDescent="0.2">
      <c r="B79" s="25"/>
      <c r="D79" s="108"/>
      <c r="E79" s="109" t="s">
        <v>127</v>
      </c>
      <c r="F79" s="110">
        <f>SUM(F75:F78)</f>
        <v>9</v>
      </c>
      <c r="G79" s="103">
        <f>SUM(G75:G78)</f>
        <v>100</v>
      </c>
      <c r="H79" s="25"/>
      <c r="I79" s="25"/>
      <c r="J79" s="25"/>
      <c r="K79" s="26"/>
      <c r="L79" s="25"/>
    </row>
    <row r="80" spans="2:12" ht="15.75" customHeight="1" x14ac:dyDescent="0.2">
      <c r="B80" s="61"/>
      <c r="C80" s="25"/>
      <c r="D80" s="48" t="s">
        <v>138</v>
      </c>
      <c r="F80" s="54"/>
      <c r="G80" s="51"/>
      <c r="H80" s="51"/>
      <c r="I80" s="51"/>
    </row>
    <row r="81" spans="2:17" ht="15.75" customHeight="1" x14ac:dyDescent="0.2">
      <c r="B81" s="61"/>
      <c r="C81" s="25"/>
      <c r="D81" s="31" t="s">
        <v>139</v>
      </c>
      <c r="F81" s="54"/>
      <c r="G81" s="51"/>
      <c r="H81" s="51"/>
      <c r="I81" s="51"/>
    </row>
    <row r="82" spans="2:17" ht="15.95" customHeight="1" x14ac:dyDescent="0.2">
      <c r="B82" s="25"/>
      <c r="C82" s="25"/>
      <c r="D82" s="31"/>
      <c r="H82" s="25"/>
      <c r="I82" s="25"/>
      <c r="J82" s="25"/>
      <c r="K82" s="26"/>
      <c r="L82" s="25"/>
    </row>
    <row r="83" spans="2:17" ht="15.95" customHeight="1" x14ac:dyDescent="0.2">
      <c r="B83" s="25"/>
      <c r="C83" s="25"/>
      <c r="D83" s="31"/>
      <c r="H83" s="25"/>
      <c r="I83" s="25"/>
      <c r="J83" s="25"/>
      <c r="K83" s="26"/>
      <c r="L83" s="25"/>
    </row>
    <row r="84" spans="2:17" ht="15.95" customHeight="1" x14ac:dyDescent="0.2">
      <c r="B84" s="25"/>
      <c r="D84" s="62" t="s">
        <v>213</v>
      </c>
      <c r="H84" s="25"/>
      <c r="I84" s="25"/>
      <c r="J84" s="25"/>
      <c r="K84" s="26"/>
      <c r="L84" s="25"/>
    </row>
    <row r="85" spans="2:17" ht="6.95" customHeight="1" x14ac:dyDescent="0.2">
      <c r="C85" s="25"/>
      <c r="D85" s="31"/>
      <c r="H85" s="25"/>
      <c r="I85" s="25"/>
      <c r="J85" s="25"/>
      <c r="K85" s="26"/>
      <c r="L85" s="25"/>
      <c r="P85" s="25"/>
    </row>
    <row r="86" spans="2:17" s="26" customFormat="1" ht="37.5" customHeight="1" x14ac:dyDescent="0.2">
      <c r="C86" s="35"/>
      <c r="D86" s="36" t="s">
        <v>178</v>
      </c>
      <c r="E86" s="321"/>
      <c r="F86" s="168" t="s">
        <v>146</v>
      </c>
      <c r="G86" s="168" t="s">
        <v>35</v>
      </c>
      <c r="H86" s="37" t="s">
        <v>177</v>
      </c>
      <c r="I86" s="38"/>
      <c r="J86" s="38"/>
      <c r="K86" s="38"/>
      <c r="L86" s="38"/>
      <c r="M86" s="38"/>
      <c r="N86" s="35"/>
      <c r="O86" s="39"/>
      <c r="Q86" s="29"/>
    </row>
    <row r="87" spans="2:17" ht="15.75" customHeight="1" x14ac:dyDescent="0.2">
      <c r="B87" s="25"/>
      <c r="C87" s="35"/>
      <c r="D87" s="49" t="s">
        <v>182</v>
      </c>
      <c r="E87" s="322"/>
      <c r="F87" s="41">
        <v>4</v>
      </c>
      <c r="G87" s="72">
        <f t="shared" ref="G87:G92" si="0">F87*100/$F$93</f>
        <v>100</v>
      </c>
      <c r="H87" s="72">
        <f t="shared" ref="H87:H93" si="1">(F87*100)/$F$19</f>
        <v>44.444444444444443</v>
      </c>
      <c r="I87" s="35"/>
      <c r="J87" s="35"/>
      <c r="K87" s="35"/>
      <c r="L87" s="35"/>
      <c r="M87" s="35"/>
      <c r="N87" s="35"/>
      <c r="O87" s="42"/>
      <c r="Q87" s="28"/>
    </row>
    <row r="88" spans="2:17" ht="15.75" customHeight="1" x14ac:dyDescent="0.2">
      <c r="B88" s="25"/>
      <c r="C88" s="35"/>
      <c r="D88" s="139" t="s">
        <v>183</v>
      </c>
      <c r="E88" s="140"/>
      <c r="F88" s="65">
        <v>4</v>
      </c>
      <c r="G88" s="72">
        <f t="shared" si="0"/>
        <v>100</v>
      </c>
      <c r="H88" s="72">
        <f t="shared" si="1"/>
        <v>44.444444444444443</v>
      </c>
      <c r="I88" s="35"/>
      <c r="J88" s="35"/>
      <c r="K88" s="35"/>
      <c r="L88" s="35"/>
      <c r="M88" s="35"/>
      <c r="N88" s="35"/>
      <c r="O88" s="42"/>
      <c r="Q88" s="28"/>
    </row>
    <row r="89" spans="2:17" ht="15.75" customHeight="1" x14ac:dyDescent="0.2">
      <c r="B89" s="25"/>
      <c r="C89" s="35"/>
      <c r="D89" s="177" t="s">
        <v>46</v>
      </c>
      <c r="E89" s="290"/>
      <c r="F89" s="291">
        <v>1</v>
      </c>
      <c r="G89" s="208">
        <f t="shared" si="0"/>
        <v>25</v>
      </c>
      <c r="H89" s="208">
        <f t="shared" si="1"/>
        <v>11.111111111111111</v>
      </c>
      <c r="I89" s="35"/>
      <c r="J89" s="35"/>
      <c r="K89" s="35"/>
      <c r="L89" s="35"/>
      <c r="M89" s="35"/>
      <c r="N89" s="35"/>
      <c r="O89" s="42"/>
      <c r="Q89" s="28"/>
    </row>
    <row r="90" spans="2:17" ht="15.75" customHeight="1" x14ac:dyDescent="0.2">
      <c r="B90" s="25"/>
      <c r="C90" s="35"/>
      <c r="D90" s="296" t="s">
        <v>184</v>
      </c>
      <c r="E90" s="294"/>
      <c r="F90" s="295">
        <v>1</v>
      </c>
      <c r="G90" s="301">
        <f t="shared" si="0"/>
        <v>25</v>
      </c>
      <c r="H90" s="301">
        <f t="shared" si="1"/>
        <v>11.111111111111111</v>
      </c>
      <c r="I90" s="35"/>
      <c r="J90" s="35"/>
      <c r="K90" s="35"/>
      <c r="L90" s="35"/>
      <c r="M90" s="35"/>
      <c r="N90" s="35"/>
      <c r="O90" s="42"/>
      <c r="Q90" s="28"/>
    </row>
    <row r="91" spans="2:17" ht="15.75" customHeight="1" x14ac:dyDescent="0.2">
      <c r="B91" s="25"/>
      <c r="C91" s="35"/>
      <c r="D91" s="296" t="s">
        <v>225</v>
      </c>
      <c r="E91" s="294"/>
      <c r="F91" s="295">
        <v>1</v>
      </c>
      <c r="G91" s="301">
        <f t="shared" si="0"/>
        <v>25</v>
      </c>
      <c r="H91" s="301">
        <f t="shared" si="1"/>
        <v>11.111111111111111</v>
      </c>
      <c r="I91" s="35"/>
      <c r="J91" s="35"/>
      <c r="K91" s="35"/>
      <c r="L91" s="35"/>
      <c r="M91" s="35"/>
      <c r="N91" s="35"/>
      <c r="O91" s="42"/>
      <c r="Q91" s="28"/>
    </row>
    <row r="92" spans="2:17" ht="15.75" customHeight="1" x14ac:dyDescent="0.2">
      <c r="B92" s="25"/>
      <c r="C92" s="35"/>
      <c r="D92" s="287" t="s">
        <v>206</v>
      </c>
      <c r="E92" s="292"/>
      <c r="F92" s="293">
        <v>1</v>
      </c>
      <c r="G92" s="211">
        <f t="shared" si="0"/>
        <v>25</v>
      </c>
      <c r="H92" s="211">
        <f t="shared" si="1"/>
        <v>11.111111111111111</v>
      </c>
      <c r="I92" s="35"/>
      <c r="J92" s="35"/>
      <c r="K92" s="35"/>
      <c r="L92" s="35"/>
      <c r="M92" s="35"/>
      <c r="N92" s="35"/>
      <c r="O92" s="42"/>
      <c r="Q92" s="28"/>
    </row>
    <row r="93" spans="2:17" ht="15.75" customHeight="1" x14ac:dyDescent="0.2">
      <c r="D93" s="113" t="s">
        <v>187</v>
      </c>
      <c r="E93" s="114"/>
      <c r="F93" s="115">
        <f>F87</f>
        <v>4</v>
      </c>
      <c r="G93" s="111">
        <f>G87</f>
        <v>100</v>
      </c>
      <c r="H93" s="111">
        <f t="shared" si="1"/>
        <v>44.444444444444443</v>
      </c>
      <c r="J93" s="47"/>
      <c r="K93" s="28"/>
      <c r="N93" s="28"/>
      <c r="Q93" s="28"/>
    </row>
    <row r="94" spans="2:17" ht="15.75" customHeight="1" x14ac:dyDescent="0.2">
      <c r="B94" s="61"/>
      <c r="C94" s="25"/>
      <c r="D94" s="48" t="s">
        <v>138</v>
      </c>
      <c r="F94" s="54"/>
      <c r="G94" s="51"/>
      <c r="H94" s="51"/>
      <c r="I94" s="51"/>
    </row>
    <row r="95" spans="2:17" ht="13.5" customHeight="1" x14ac:dyDescent="0.2">
      <c r="B95" s="61"/>
      <c r="C95" s="25"/>
      <c r="D95" s="31" t="s">
        <v>139</v>
      </c>
      <c r="F95" s="54"/>
      <c r="G95" s="51"/>
      <c r="H95" s="51"/>
      <c r="I95" s="51"/>
    </row>
    <row r="96" spans="2:17" ht="13.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</sheetData>
  <mergeCells count="3">
    <mergeCell ref="D67:E67"/>
    <mergeCell ref="D63:E63"/>
    <mergeCell ref="D64:E64"/>
  </mergeCells>
  <pageMargins left="0.6692913385826772" right="0.47244094488188981" top="0.39370078740157483" bottom="0.59055118110236227" header="0" footer="0"/>
  <pageSetup paperSize="9" fitToHeight="0" orientation="portrait" r:id="rId1"/>
  <headerFooter alignWithMargins="0"/>
  <rowBreaks count="3" manualBreakCount="3">
    <brk id="24" min="2" max="11" man="1"/>
    <brk id="58" min="2" max="11" man="1"/>
    <brk id="83" min="2" max="11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371"/>
  <sheetViews>
    <sheetView showGridLines="0" zoomScaleNormal="100" workbookViewId="0"/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22.5703125" style="27" customWidth="1"/>
    <col min="5" max="5" width="9.42578125" style="27" customWidth="1"/>
    <col min="6" max="6" width="8.5703125" style="27" customWidth="1"/>
    <col min="7" max="7" width="9.140625" style="27" customWidth="1"/>
    <col min="8" max="8" width="8.5703125" style="27" customWidth="1"/>
    <col min="9" max="10" width="7.140625" style="27" customWidth="1"/>
    <col min="11" max="11" width="7.140625" style="47" customWidth="1"/>
    <col min="12" max="12" width="5.85546875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2:18" s="2" customFormat="1" ht="15.95" customHeight="1" x14ac:dyDescent="0.2">
      <c r="C1" s="497"/>
      <c r="D1" s="497"/>
      <c r="E1" s="497"/>
      <c r="F1" s="497"/>
      <c r="G1" s="497"/>
      <c r="H1" s="497"/>
      <c r="I1" s="497"/>
      <c r="J1" s="497"/>
    </row>
    <row r="2" spans="2:18" s="2" customFormat="1" ht="12" customHeight="1" x14ac:dyDescent="0.2">
      <c r="C2" s="20"/>
      <c r="D2" s="20"/>
      <c r="E2" s="20"/>
      <c r="F2" s="498"/>
      <c r="G2" s="20"/>
      <c r="H2" s="20"/>
      <c r="I2" s="498"/>
      <c r="J2" s="20"/>
      <c r="K2" s="20"/>
      <c r="L2" s="498"/>
      <c r="M2" s="498"/>
    </row>
    <row r="3" spans="2:18" s="2" customFormat="1" ht="12" customHeight="1" x14ac:dyDescent="0.2">
      <c r="C3" s="20"/>
      <c r="D3" s="20"/>
      <c r="E3" s="20"/>
      <c r="F3" s="498"/>
      <c r="G3" s="20"/>
      <c r="H3" s="20"/>
      <c r="I3" s="498"/>
      <c r="J3" s="20"/>
      <c r="K3" s="20"/>
      <c r="L3" s="498"/>
      <c r="M3" s="498"/>
    </row>
    <row r="4" spans="2:18" s="2" customFormat="1" ht="12" customHeight="1" x14ac:dyDescent="0.2">
      <c r="C4" s="20"/>
      <c r="D4" s="20"/>
      <c r="E4" s="20"/>
      <c r="F4" s="498"/>
      <c r="G4" s="20"/>
      <c r="H4" s="20"/>
      <c r="I4" s="498"/>
      <c r="J4" s="20"/>
      <c r="K4" s="20"/>
      <c r="L4" s="498"/>
      <c r="M4" s="498"/>
    </row>
    <row r="5" spans="2:18" ht="24" customHeight="1" x14ac:dyDescent="0.2">
      <c r="F5" s="28"/>
      <c r="I5" s="28"/>
      <c r="L5" s="28"/>
      <c r="O5" s="28"/>
      <c r="R5" s="28"/>
    </row>
    <row r="6" spans="2:18" ht="18" customHeight="1" x14ac:dyDescent="0.2">
      <c r="C6" s="21" t="s">
        <v>75</v>
      </c>
      <c r="Q6" s="169"/>
    </row>
    <row r="7" spans="2:18" ht="18" customHeight="1" x14ac:dyDescent="0.2">
      <c r="C7" s="22" t="s">
        <v>124</v>
      </c>
      <c r="D7" s="22"/>
      <c r="E7" s="22"/>
      <c r="F7" s="22"/>
    </row>
    <row r="8" spans="2:18" ht="15.75" customHeight="1" x14ac:dyDescent="0.2">
      <c r="C8" s="169"/>
      <c r="D8" s="22" t="s">
        <v>125</v>
      </c>
      <c r="E8" s="22"/>
      <c r="F8" s="22"/>
    </row>
    <row r="9" spans="2:18" ht="15.75" customHeight="1" x14ac:dyDescent="0.2">
      <c r="C9" s="169"/>
      <c r="D9" s="22"/>
      <c r="E9" s="22"/>
      <c r="F9" s="22"/>
    </row>
    <row r="10" spans="2:18" ht="15.95" customHeight="1" x14ac:dyDescent="0.2">
      <c r="C10" s="283" t="s">
        <v>226</v>
      </c>
      <c r="D10" s="22"/>
      <c r="E10" s="22"/>
      <c r="F10" s="22"/>
    </row>
    <row r="11" spans="2:18" ht="15.95" customHeight="1" x14ac:dyDescent="0.2">
      <c r="C11" s="283" t="s">
        <v>233</v>
      </c>
      <c r="D11" s="22"/>
      <c r="E11" s="22"/>
      <c r="F11" s="22"/>
    </row>
    <row r="12" spans="2:18" ht="6" customHeight="1" x14ac:dyDescent="0.2">
      <c r="C12" s="283"/>
      <c r="D12" s="22"/>
      <c r="E12" s="22"/>
      <c r="F12" s="22"/>
    </row>
    <row r="13" spans="2:18" ht="6.75" customHeight="1" x14ac:dyDescent="0.2">
      <c r="C13" s="173"/>
      <c r="D13" s="22"/>
      <c r="E13" s="22"/>
      <c r="F13" s="22"/>
    </row>
    <row r="14" spans="2:18" ht="15.75" customHeight="1" x14ac:dyDescent="0.2">
      <c r="B14" s="61"/>
      <c r="C14" s="25"/>
      <c r="D14" s="48"/>
      <c r="F14" s="54"/>
      <c r="G14" s="51"/>
      <c r="H14" s="51"/>
      <c r="I14" s="51"/>
    </row>
    <row r="15" spans="2:18" ht="15.75" customHeight="1" x14ac:dyDescent="0.2">
      <c r="C15" s="25"/>
      <c r="D15" s="54"/>
      <c r="E15" s="54"/>
      <c r="F15" s="54"/>
      <c r="G15" s="51"/>
      <c r="H15" s="51"/>
      <c r="I15" s="51"/>
    </row>
    <row r="16" spans="2:18" ht="6.75" customHeight="1" x14ac:dyDescent="0.2">
      <c r="C16" s="25"/>
      <c r="D16" s="54"/>
      <c r="E16" s="54"/>
      <c r="F16" s="54"/>
      <c r="G16" s="51"/>
      <c r="H16" s="51"/>
      <c r="I16" s="51"/>
    </row>
    <row r="17" spans="2:23" ht="27" customHeight="1" x14ac:dyDescent="0.2">
      <c r="C17" s="25"/>
      <c r="D17" s="107"/>
      <c r="E17" s="185" t="s">
        <v>127</v>
      </c>
      <c r="F17" s="167" t="s">
        <v>128</v>
      </c>
      <c r="G17" s="167" t="s">
        <v>129</v>
      </c>
      <c r="H17" s="51"/>
      <c r="I17" s="51"/>
    </row>
    <row r="18" spans="2:23" ht="15.75" customHeight="1" x14ac:dyDescent="0.2">
      <c r="C18" s="25"/>
      <c r="D18" s="63" t="s">
        <v>140</v>
      </c>
      <c r="E18" s="505">
        <v>10</v>
      </c>
      <c r="F18" s="505">
        <v>10</v>
      </c>
      <c r="G18" s="505">
        <v>0</v>
      </c>
      <c r="H18" s="51"/>
      <c r="I18" s="51"/>
    </row>
    <row r="19" spans="2:23" ht="15.75" customHeight="1" x14ac:dyDescent="0.2">
      <c r="C19" s="25"/>
      <c r="D19" s="100" t="s">
        <v>141</v>
      </c>
      <c r="E19" s="98">
        <v>0</v>
      </c>
      <c r="F19" s="285" t="s">
        <v>2</v>
      </c>
      <c r="G19" s="285" t="s">
        <v>2</v>
      </c>
      <c r="H19" s="51"/>
      <c r="I19" s="51"/>
    </row>
    <row r="20" spans="2:23" ht="15.75" customHeight="1" x14ac:dyDescent="0.2">
      <c r="C20" s="25"/>
      <c r="D20" s="202" t="s">
        <v>142</v>
      </c>
      <c r="E20" s="506">
        <v>0</v>
      </c>
      <c r="F20" s="203" t="s">
        <v>2</v>
      </c>
      <c r="G20" s="203" t="s">
        <v>2</v>
      </c>
      <c r="H20" s="51"/>
      <c r="I20" s="51"/>
    </row>
    <row r="21" spans="2:23" ht="15.75" customHeight="1" x14ac:dyDescent="0.2">
      <c r="C21" s="25"/>
      <c r="D21" s="70" t="s">
        <v>127</v>
      </c>
      <c r="E21" s="556">
        <v>10</v>
      </c>
      <c r="F21" s="507">
        <v>10</v>
      </c>
      <c r="G21" s="556">
        <v>0</v>
      </c>
      <c r="H21" s="51"/>
      <c r="I21" s="51"/>
    </row>
    <row r="22" spans="2:23" ht="15.75" customHeight="1" x14ac:dyDescent="0.2">
      <c r="C22" s="25"/>
      <c r="D22" s="207" t="s">
        <v>143</v>
      </c>
      <c r="E22" s="205"/>
      <c r="F22" s="206"/>
      <c r="G22" s="204"/>
      <c r="H22" s="51"/>
      <c r="I22" s="51"/>
    </row>
    <row r="23" spans="2:23" ht="15.75" customHeight="1" x14ac:dyDescent="0.2">
      <c r="C23" s="25"/>
      <c r="D23" s="48" t="s">
        <v>138</v>
      </c>
      <c r="E23" s="205"/>
      <c r="F23" s="206"/>
      <c r="G23" s="204"/>
      <c r="H23" s="51"/>
      <c r="I23" s="51"/>
    </row>
    <row r="24" spans="2:23" ht="15.75" customHeight="1" x14ac:dyDescent="0.2">
      <c r="C24" s="25"/>
      <c r="D24" s="31" t="s">
        <v>139</v>
      </c>
      <c r="E24" s="205"/>
      <c r="F24" s="206"/>
      <c r="G24" s="204"/>
      <c r="H24" s="51"/>
      <c r="I24" s="51"/>
    </row>
    <row r="25" spans="2:23" ht="15" customHeight="1" x14ac:dyDescent="0.2">
      <c r="C25" s="25"/>
      <c r="D25" s="48"/>
      <c r="E25" s="205"/>
      <c r="F25" s="206"/>
      <c r="G25" s="204"/>
      <c r="H25" s="51"/>
      <c r="I25" s="51"/>
    </row>
    <row r="26" spans="2:23" ht="15.75" customHeight="1" x14ac:dyDescent="0.2">
      <c r="C26" s="25"/>
      <c r="D26" s="59"/>
      <c r="E26" s="205"/>
      <c r="F26" s="206"/>
      <c r="G26" s="204"/>
      <c r="H26" s="51"/>
      <c r="I26" s="51"/>
    </row>
    <row r="27" spans="2:23" ht="6.75" customHeight="1" x14ac:dyDescent="0.2">
      <c r="C27" s="25"/>
      <c r="D27" s="54"/>
      <c r="E27" s="54"/>
      <c r="F27" s="54"/>
      <c r="G27" s="51"/>
      <c r="H27" s="51"/>
      <c r="I27" s="51"/>
    </row>
    <row r="28" spans="2:23" ht="15.75" customHeight="1" x14ac:dyDescent="0.2">
      <c r="C28" s="25"/>
      <c r="D28" s="52" t="s">
        <v>210</v>
      </c>
      <c r="E28" s="54"/>
      <c r="F28" s="54"/>
      <c r="G28" s="51"/>
      <c r="H28" s="51"/>
      <c r="I28" s="51"/>
    </row>
    <row r="29" spans="2:23" ht="6.95" customHeight="1" x14ac:dyDescent="0.2">
      <c r="C29" s="25"/>
      <c r="D29" s="54"/>
      <c r="E29" s="54"/>
      <c r="F29" s="54"/>
      <c r="G29" s="51"/>
      <c r="H29" s="51"/>
      <c r="I29" s="51"/>
    </row>
    <row r="30" spans="2:23" ht="37.5" customHeight="1" x14ac:dyDescent="0.2">
      <c r="D30" s="107" t="s">
        <v>145</v>
      </c>
      <c r="E30" s="58" t="s">
        <v>146</v>
      </c>
      <c r="F30" s="69" t="s">
        <v>147</v>
      </c>
      <c r="G30" s="53"/>
      <c r="H30" s="25"/>
      <c r="P30" s="355"/>
    </row>
    <row r="31" spans="2:23" ht="15.75" customHeight="1" x14ac:dyDescent="0.2">
      <c r="B31" s="47"/>
      <c r="D31" s="63" t="s">
        <v>148</v>
      </c>
      <c r="E31" s="505">
        <v>10</v>
      </c>
      <c r="F31" s="86">
        <f>(E31*100)/$F$21</f>
        <v>100</v>
      </c>
      <c r="G31" s="29"/>
      <c r="H31" s="47"/>
    </row>
    <row r="32" spans="2:23" ht="15.75" customHeight="1" x14ac:dyDescent="0.2">
      <c r="B32" s="26"/>
      <c r="D32" s="100" t="s">
        <v>149</v>
      </c>
      <c r="E32" s="98">
        <v>10</v>
      </c>
      <c r="F32" s="201">
        <f>(E32*100)/$F$21</f>
        <v>100</v>
      </c>
      <c r="G32" s="29"/>
      <c r="I32" s="25"/>
      <c r="J32" s="25"/>
      <c r="K32" s="26"/>
      <c r="W32" s="25"/>
    </row>
    <row r="33" spans="2:14" ht="15.75" customHeight="1" x14ac:dyDescent="0.2">
      <c r="D33" s="100" t="s">
        <v>150</v>
      </c>
      <c r="E33" s="98">
        <v>10</v>
      </c>
      <c r="F33" s="201">
        <f>(E33*100)/$F$21</f>
        <v>100</v>
      </c>
      <c r="G33" s="29"/>
      <c r="I33" s="26"/>
      <c r="J33" s="26"/>
      <c r="K33" s="26"/>
    </row>
    <row r="34" spans="2:14" ht="15.75" customHeight="1" x14ac:dyDescent="0.2">
      <c r="D34" s="100" t="s">
        <v>151</v>
      </c>
      <c r="E34" s="98">
        <v>10</v>
      </c>
      <c r="F34" s="201">
        <f>(E34*100)/$F$21</f>
        <v>100</v>
      </c>
      <c r="G34" s="29"/>
      <c r="J34" s="25"/>
      <c r="K34" s="26"/>
    </row>
    <row r="35" spans="2:14" ht="15.75" customHeight="1" x14ac:dyDescent="0.2">
      <c r="D35" s="57" t="s">
        <v>152</v>
      </c>
      <c r="E35" s="508">
        <v>10</v>
      </c>
      <c r="F35" s="200">
        <f>(E35*100)/$F$21</f>
        <v>100</v>
      </c>
      <c r="G35" s="29"/>
    </row>
    <row r="36" spans="2:14" ht="15" customHeight="1" x14ac:dyDescent="0.2">
      <c r="D36" s="207" t="s">
        <v>227</v>
      </c>
      <c r="E36" s="297"/>
      <c r="F36" s="298"/>
      <c r="G36" s="29"/>
    </row>
    <row r="37" spans="2:14" ht="15.75" customHeight="1" x14ac:dyDescent="0.2">
      <c r="C37" s="25"/>
      <c r="D37" s="48" t="s">
        <v>138</v>
      </c>
    </row>
    <row r="38" spans="2:14" ht="15.75" customHeight="1" x14ac:dyDescent="0.2">
      <c r="C38" s="48"/>
      <c r="D38" s="31" t="s">
        <v>139</v>
      </c>
      <c r="E38" s="25"/>
      <c r="F38" s="25"/>
      <c r="G38" s="25"/>
      <c r="H38" s="25"/>
      <c r="I38" s="25"/>
    </row>
    <row r="39" spans="2:14" ht="15.75" customHeight="1" x14ac:dyDescent="0.2">
      <c r="C39" s="48"/>
      <c r="D39" s="59"/>
      <c r="E39" s="25"/>
      <c r="F39" s="25"/>
      <c r="G39" s="25"/>
      <c r="H39" s="25"/>
      <c r="I39" s="25"/>
    </row>
    <row r="40" spans="2:14" ht="15.95" customHeight="1" x14ac:dyDescent="0.2">
      <c r="C40" s="48"/>
      <c r="D40" s="52" t="s">
        <v>209</v>
      </c>
      <c r="E40" s="25"/>
      <c r="F40" s="25"/>
      <c r="G40" s="25"/>
      <c r="H40" s="25"/>
      <c r="I40" s="25"/>
    </row>
    <row r="41" spans="2:14" ht="6.95" customHeight="1" x14ac:dyDescent="0.2">
      <c r="C41" s="48"/>
      <c r="D41" s="25"/>
      <c r="E41" s="25"/>
      <c r="F41" s="25"/>
      <c r="G41" s="25"/>
      <c r="H41" s="25"/>
      <c r="I41" s="25"/>
    </row>
    <row r="42" spans="2:14" ht="18" customHeight="1" x14ac:dyDescent="0.2">
      <c r="D42" s="104" t="s">
        <v>155</v>
      </c>
      <c r="E42" s="105" t="s">
        <v>146</v>
      </c>
      <c r="F42" s="167" t="s">
        <v>35</v>
      </c>
      <c r="G42" s="25"/>
      <c r="H42" s="25"/>
      <c r="I42" s="25"/>
    </row>
    <row r="43" spans="2:14" ht="15.75" customHeight="1" x14ac:dyDescent="0.2">
      <c r="D43" s="176" t="s">
        <v>156</v>
      </c>
      <c r="E43" s="543">
        <v>0</v>
      </c>
      <c r="F43" s="514">
        <f>E43*100/$E$50</f>
        <v>0</v>
      </c>
      <c r="G43" s="25"/>
      <c r="H43" s="25"/>
      <c r="I43" s="25"/>
    </row>
    <row r="44" spans="2:14" ht="15.75" customHeight="1" x14ac:dyDescent="0.2">
      <c r="D44" s="174" t="s">
        <v>157</v>
      </c>
      <c r="E44" s="529">
        <v>2</v>
      </c>
      <c r="F44" s="513">
        <f>E44*100/$E$50</f>
        <v>20</v>
      </c>
      <c r="G44" s="25"/>
      <c r="H44" s="25"/>
      <c r="I44" s="25"/>
    </row>
    <row r="45" spans="2:14" ht="15.75" customHeight="1" x14ac:dyDescent="0.2">
      <c r="B45" s="47"/>
      <c r="D45" s="102" t="s">
        <v>158</v>
      </c>
      <c r="E45" s="511">
        <v>3</v>
      </c>
      <c r="F45" s="557">
        <f>(E45*100)/$E$50</f>
        <v>30</v>
      </c>
      <c r="G45" s="25"/>
      <c r="H45" s="25"/>
      <c r="I45" s="25"/>
    </row>
    <row r="46" spans="2:14" ht="15.75" customHeight="1" x14ac:dyDescent="0.2">
      <c r="D46" s="102" t="s">
        <v>159</v>
      </c>
      <c r="E46" s="511">
        <v>3</v>
      </c>
      <c r="F46" s="99">
        <f>(E46*100)/$E$50</f>
        <v>30</v>
      </c>
      <c r="G46" s="25"/>
      <c r="H46" s="26"/>
      <c r="I46" s="25"/>
      <c r="N46" s="47"/>
    </row>
    <row r="47" spans="2:14" ht="15.75" customHeight="1" x14ac:dyDescent="0.2">
      <c r="D47" s="102" t="s">
        <v>160</v>
      </c>
      <c r="E47" s="511">
        <v>2</v>
      </c>
      <c r="F47" s="99">
        <f>(E47*100)/$E$50</f>
        <v>20</v>
      </c>
      <c r="G47" s="25"/>
      <c r="H47" s="26"/>
      <c r="I47" s="25"/>
    </row>
    <row r="48" spans="2:14" ht="15.75" customHeight="1" x14ac:dyDescent="0.2">
      <c r="D48" s="102" t="s">
        <v>161</v>
      </c>
      <c r="E48" s="511">
        <v>0</v>
      </c>
      <c r="F48" s="99">
        <f>(E48*100)/$E$50</f>
        <v>0</v>
      </c>
      <c r="G48" s="25"/>
      <c r="H48" s="25"/>
      <c r="I48" s="25"/>
    </row>
    <row r="49" spans="3:23" ht="15.75" customHeight="1" x14ac:dyDescent="0.2">
      <c r="D49" s="85" t="s">
        <v>162</v>
      </c>
      <c r="E49" s="512">
        <v>0</v>
      </c>
      <c r="F49" s="87">
        <f>(E49*100)/$E$50</f>
        <v>0</v>
      </c>
      <c r="G49" s="25"/>
      <c r="H49" s="25"/>
      <c r="I49" s="25"/>
    </row>
    <row r="50" spans="3:23" ht="15.75" customHeight="1" x14ac:dyDescent="0.2">
      <c r="D50" s="70" t="s">
        <v>127</v>
      </c>
      <c r="E50" s="507">
        <f>SUM(E43:E49)</f>
        <v>10</v>
      </c>
      <c r="F50" s="103">
        <f>SUM(F43:F49)</f>
        <v>100</v>
      </c>
      <c r="G50" s="25"/>
      <c r="H50" s="25"/>
      <c r="I50" s="25"/>
    </row>
    <row r="51" spans="3:23" ht="15.75" customHeight="1" x14ac:dyDescent="0.2">
      <c r="D51" s="31" t="s">
        <v>138</v>
      </c>
      <c r="E51" s="25"/>
      <c r="F51" s="25"/>
      <c r="G51" s="25"/>
      <c r="H51" s="25"/>
      <c r="I51" s="25"/>
    </row>
    <row r="52" spans="3:23" ht="12.75" customHeight="1" x14ac:dyDescent="0.2">
      <c r="D52" s="31" t="s">
        <v>139</v>
      </c>
      <c r="E52" s="25"/>
      <c r="F52" s="25"/>
      <c r="G52" s="25"/>
      <c r="H52" s="25"/>
      <c r="I52" s="25"/>
    </row>
    <row r="53" spans="3:23" ht="15.95" customHeight="1" x14ac:dyDescent="0.2">
      <c r="D53" s="59"/>
      <c r="E53" s="25"/>
      <c r="F53" s="25"/>
      <c r="G53" s="25"/>
      <c r="H53" s="25"/>
      <c r="I53" s="25"/>
    </row>
    <row r="54" spans="3:23" ht="15.75" customHeight="1" x14ac:dyDescent="0.2">
      <c r="D54" s="52" t="s">
        <v>208</v>
      </c>
      <c r="E54" s="25"/>
      <c r="F54" s="25"/>
      <c r="G54" s="25"/>
      <c r="H54" s="25"/>
      <c r="I54" s="25"/>
    </row>
    <row r="55" spans="3:23" ht="6.75" customHeight="1" x14ac:dyDescent="0.2">
      <c r="G55" s="25"/>
      <c r="I55" s="47"/>
      <c r="N55" s="26"/>
      <c r="O55" s="26"/>
      <c r="P55" s="26"/>
      <c r="Q55" s="26"/>
      <c r="R55" s="26"/>
    </row>
    <row r="56" spans="3:23" ht="18" customHeight="1" x14ac:dyDescent="0.2">
      <c r="D56" s="5"/>
      <c r="E56" s="81"/>
      <c r="F56" s="71" t="s">
        <v>146</v>
      </c>
      <c r="G56" s="25"/>
      <c r="I56" s="47"/>
      <c r="N56" s="164"/>
      <c r="O56" s="164"/>
      <c r="P56" s="165"/>
      <c r="Q56" s="156"/>
      <c r="R56" s="26"/>
    </row>
    <row r="57" spans="3:23" ht="18" customHeight="1" x14ac:dyDescent="0.2">
      <c r="C57" s="34"/>
      <c r="D57" s="377" t="s">
        <v>164</v>
      </c>
      <c r="E57" s="378"/>
      <c r="F57" s="95">
        <v>1</v>
      </c>
      <c r="G57" s="25"/>
      <c r="I57" s="47"/>
      <c r="N57" s="164"/>
      <c r="O57" s="164"/>
      <c r="P57" s="165"/>
      <c r="Q57" s="156"/>
      <c r="R57" s="26"/>
    </row>
    <row r="58" spans="3:23" ht="15.75" customHeight="1" x14ac:dyDescent="0.2">
      <c r="C58" s="34"/>
      <c r="D58" s="159"/>
      <c r="E58" s="379" t="s">
        <v>127</v>
      </c>
      <c r="F58" s="160">
        <v>1</v>
      </c>
      <c r="G58" s="25"/>
      <c r="H58" s="150"/>
      <c r="I58" s="47"/>
      <c r="N58" s="161"/>
      <c r="O58" s="157"/>
      <c r="P58" s="154"/>
      <c r="Q58" s="155"/>
      <c r="R58" s="26"/>
    </row>
    <row r="59" spans="3:23" ht="15.75" customHeight="1" x14ac:dyDescent="0.2">
      <c r="C59" s="25"/>
      <c r="D59" s="94" t="s">
        <v>228</v>
      </c>
      <c r="E59" s="83"/>
      <c r="F59" s="83"/>
      <c r="G59" s="83"/>
      <c r="H59" s="84"/>
      <c r="I59" s="25"/>
      <c r="N59" s="162"/>
      <c r="O59" s="162"/>
      <c r="P59" s="154"/>
      <c r="Q59" s="155"/>
      <c r="R59" s="26"/>
      <c r="W59" s="82"/>
    </row>
    <row r="60" spans="3:23" ht="15.75" customHeight="1" x14ac:dyDescent="0.2">
      <c r="D60" s="48" t="s">
        <v>138</v>
      </c>
      <c r="E60" s="80"/>
      <c r="F60" s="80"/>
      <c r="G60" s="80"/>
      <c r="H60" s="80"/>
      <c r="I60" s="25"/>
      <c r="N60" s="162"/>
      <c r="O60" s="162"/>
      <c r="P60" s="163"/>
      <c r="Q60" s="155"/>
      <c r="R60" s="26"/>
    </row>
    <row r="61" spans="3:23" ht="15.75" customHeight="1" x14ac:dyDescent="0.2">
      <c r="D61" s="31" t="s">
        <v>139</v>
      </c>
      <c r="E61" s="80"/>
      <c r="F61" s="80"/>
      <c r="G61" s="80"/>
      <c r="H61" s="80"/>
      <c r="I61" s="25"/>
      <c r="N61" s="164"/>
      <c r="O61" s="164"/>
      <c r="P61" s="161"/>
      <c r="Q61" s="166"/>
      <c r="R61" s="26"/>
    </row>
    <row r="62" spans="3:23" ht="15.75" customHeight="1" x14ac:dyDescent="0.2">
      <c r="D62" s="59"/>
      <c r="E62" s="25"/>
      <c r="F62" s="25"/>
      <c r="G62" s="25"/>
      <c r="H62" s="25"/>
      <c r="I62" s="25"/>
    </row>
    <row r="63" spans="3:23" ht="15.75" customHeight="1" x14ac:dyDescent="0.2">
      <c r="C63" s="48"/>
      <c r="D63" s="62" t="s">
        <v>211</v>
      </c>
      <c r="E63" s="26"/>
      <c r="F63" s="25"/>
      <c r="G63" s="25"/>
      <c r="H63" s="25"/>
      <c r="I63" s="25"/>
    </row>
    <row r="64" spans="3:23" ht="6.95" customHeight="1" x14ac:dyDescent="0.2">
      <c r="C64" s="48"/>
      <c r="D64" s="25"/>
      <c r="E64" s="25"/>
      <c r="F64" s="25"/>
      <c r="G64" s="25"/>
      <c r="H64" s="25"/>
      <c r="I64" s="25"/>
    </row>
    <row r="65" spans="2:19" ht="15.75" customHeight="1" x14ac:dyDescent="0.2">
      <c r="D65" s="55"/>
      <c r="E65" s="56"/>
      <c r="F65" s="167" t="s">
        <v>146</v>
      </c>
      <c r="H65" s="151"/>
      <c r="I65" s="25"/>
    </row>
    <row r="66" spans="2:19" ht="15.75" customHeight="1" x14ac:dyDescent="0.2">
      <c r="B66" s="47"/>
      <c r="D66" s="558" t="s">
        <v>167</v>
      </c>
      <c r="E66" s="40"/>
      <c r="F66" s="528">
        <v>4</v>
      </c>
      <c r="H66" s="25"/>
      <c r="I66" s="25"/>
      <c r="S66" s="47"/>
    </row>
    <row r="67" spans="2:19" ht="15.75" customHeight="1" x14ac:dyDescent="0.2">
      <c r="C67" s="47"/>
      <c r="D67" s="587" t="s">
        <v>173</v>
      </c>
      <c r="E67" s="588"/>
      <c r="F67" s="528">
        <v>6</v>
      </c>
      <c r="G67" s="47"/>
      <c r="H67" s="47"/>
      <c r="I67" s="47"/>
    </row>
    <row r="68" spans="2:19" ht="15.75" customHeight="1" x14ac:dyDescent="0.2">
      <c r="D68" s="587" t="s">
        <v>168</v>
      </c>
      <c r="E68" s="588"/>
      <c r="F68" s="535">
        <v>0</v>
      </c>
      <c r="G68" s="47"/>
      <c r="H68" s="47"/>
      <c r="I68" s="47"/>
    </row>
    <row r="69" spans="2:19" ht="15.75" customHeight="1" x14ac:dyDescent="0.2">
      <c r="D69" s="559" t="s">
        <v>193</v>
      </c>
      <c r="E69" s="381"/>
      <c r="F69" s="540" t="s">
        <v>2</v>
      </c>
      <c r="G69" s="47"/>
      <c r="H69" s="47"/>
      <c r="I69" s="47"/>
    </row>
    <row r="70" spans="2:19" ht="15.75" customHeight="1" x14ac:dyDescent="0.2">
      <c r="D70" s="560" t="s">
        <v>194</v>
      </c>
      <c r="E70" s="382"/>
      <c r="F70" s="541" t="s">
        <v>2</v>
      </c>
      <c r="G70" s="47"/>
      <c r="I70" s="47"/>
    </row>
    <row r="71" spans="2:19" ht="15.75" customHeight="1" x14ac:dyDescent="0.2">
      <c r="D71" s="585" t="s">
        <v>195</v>
      </c>
      <c r="E71" s="586"/>
      <c r="F71" s="542" t="s">
        <v>2</v>
      </c>
      <c r="H71" s="25"/>
      <c r="I71" s="25"/>
    </row>
    <row r="72" spans="2:19" ht="15.75" customHeight="1" x14ac:dyDescent="0.2">
      <c r="D72" s="380" t="s">
        <v>172</v>
      </c>
      <c r="E72" s="148"/>
      <c r="F72" s="539">
        <v>0</v>
      </c>
      <c r="H72" s="25"/>
      <c r="I72" s="25"/>
    </row>
    <row r="73" spans="2:19" ht="15.75" customHeight="1" x14ac:dyDescent="0.2">
      <c r="D73" s="48" t="s">
        <v>138</v>
      </c>
      <c r="E73" s="149"/>
      <c r="F73" s="25"/>
      <c r="G73" s="25"/>
      <c r="H73" s="25"/>
      <c r="I73" s="25"/>
    </row>
    <row r="74" spans="2:19" ht="15.75" customHeight="1" x14ac:dyDescent="0.2">
      <c r="C74" s="48"/>
      <c r="D74" s="31" t="s">
        <v>139</v>
      </c>
      <c r="E74" s="149"/>
      <c r="F74" s="25"/>
      <c r="G74" s="25"/>
      <c r="H74" s="25"/>
      <c r="I74" s="25"/>
    </row>
    <row r="75" spans="2:19" ht="15.95" customHeight="1" x14ac:dyDescent="0.2">
      <c r="C75" s="48"/>
      <c r="D75" s="59"/>
      <c r="E75" s="149"/>
      <c r="F75" s="25"/>
      <c r="G75" s="25"/>
      <c r="H75" s="25"/>
      <c r="I75" s="25"/>
    </row>
    <row r="76" spans="2:19" ht="15.95" customHeight="1" x14ac:dyDescent="0.2">
      <c r="D76" s="52" t="s">
        <v>212</v>
      </c>
      <c r="E76" s="145"/>
    </row>
    <row r="77" spans="2:19" ht="6.95" customHeight="1" x14ac:dyDescent="0.2">
      <c r="B77" s="26"/>
      <c r="C77" s="25"/>
      <c r="D77" s="25"/>
      <c r="E77" s="25"/>
      <c r="F77" s="25"/>
      <c r="G77" s="25"/>
      <c r="H77" s="25"/>
      <c r="I77" s="25"/>
      <c r="J77" s="25"/>
      <c r="K77" s="26"/>
      <c r="L77" s="25"/>
    </row>
    <row r="78" spans="2:19" ht="18" customHeight="1" x14ac:dyDescent="0.2">
      <c r="C78" s="25"/>
      <c r="D78" s="66" t="s">
        <v>175</v>
      </c>
      <c r="E78" s="32"/>
      <c r="F78" s="67" t="s">
        <v>146</v>
      </c>
      <c r="G78" s="68" t="s">
        <v>35</v>
      </c>
    </row>
    <row r="79" spans="2:19" ht="15.75" customHeight="1" x14ac:dyDescent="0.2">
      <c r="D79" s="299" t="s">
        <v>9</v>
      </c>
      <c r="E79" s="97"/>
      <c r="F79" s="98">
        <v>8</v>
      </c>
      <c r="G79" s="99">
        <f>(F79*100)/$F$82</f>
        <v>80</v>
      </c>
    </row>
    <row r="80" spans="2:19" ht="15.75" customHeight="1" x14ac:dyDescent="0.2">
      <c r="D80" s="299" t="s">
        <v>12</v>
      </c>
      <c r="E80" s="97"/>
      <c r="F80" s="98">
        <v>1</v>
      </c>
      <c r="G80" s="99">
        <f>(F80*100)/$F$82</f>
        <v>10</v>
      </c>
    </row>
    <row r="81" spans="2:17" ht="15.75" customHeight="1" x14ac:dyDescent="0.2">
      <c r="D81" s="299" t="s">
        <v>60</v>
      </c>
      <c r="E81" s="97"/>
      <c r="F81" s="98">
        <v>1</v>
      </c>
      <c r="G81" s="99">
        <f>(F81*100)/$F$82</f>
        <v>10</v>
      </c>
    </row>
    <row r="82" spans="2:17" ht="15.75" customHeight="1" x14ac:dyDescent="0.2">
      <c r="B82" s="25"/>
      <c r="D82" s="108"/>
      <c r="E82" s="109" t="s">
        <v>127</v>
      </c>
      <c r="F82" s="110">
        <f>SUM(F79:F81)</f>
        <v>10</v>
      </c>
      <c r="G82" s="103">
        <f>(F82*100)/$F$82</f>
        <v>100</v>
      </c>
      <c r="H82" s="25"/>
      <c r="I82" s="25"/>
      <c r="J82" s="25"/>
      <c r="K82" s="26"/>
      <c r="L82" s="25"/>
    </row>
    <row r="83" spans="2:17" ht="15.75" customHeight="1" x14ac:dyDescent="0.2">
      <c r="B83" s="25"/>
      <c r="D83" s="48" t="s">
        <v>138</v>
      </c>
      <c r="H83" s="25"/>
      <c r="I83" s="25"/>
      <c r="J83" s="25"/>
      <c r="K83" s="26"/>
      <c r="L83" s="25"/>
    </row>
    <row r="84" spans="2:17" ht="15.75" customHeight="1" x14ac:dyDescent="0.2">
      <c r="B84" s="25"/>
      <c r="D84" s="31" t="s">
        <v>139</v>
      </c>
      <c r="H84" s="25"/>
      <c r="I84" s="25"/>
      <c r="J84" s="25"/>
      <c r="K84" s="26"/>
      <c r="L84" s="25"/>
    </row>
    <row r="85" spans="2:17" ht="15.95" customHeight="1" x14ac:dyDescent="0.2">
      <c r="B85" s="25"/>
      <c r="C85" s="25"/>
      <c r="D85" s="31"/>
      <c r="H85" s="25"/>
      <c r="I85" s="25"/>
      <c r="J85" s="25"/>
      <c r="K85" s="26"/>
      <c r="L85" s="25"/>
    </row>
    <row r="86" spans="2:17" ht="15.95" customHeight="1" x14ac:dyDescent="0.2">
      <c r="B86" s="25"/>
      <c r="D86" s="62" t="s">
        <v>213</v>
      </c>
      <c r="H86" s="25"/>
      <c r="I86" s="25"/>
      <c r="J86" s="25"/>
      <c r="K86" s="26"/>
      <c r="L86" s="25"/>
    </row>
    <row r="87" spans="2:17" ht="6.95" customHeight="1" x14ac:dyDescent="0.2">
      <c r="C87" s="25"/>
      <c r="D87" s="31"/>
      <c r="H87" s="25"/>
      <c r="I87" s="25"/>
      <c r="J87" s="25"/>
      <c r="K87" s="26"/>
      <c r="L87" s="25"/>
      <c r="P87" s="25"/>
    </row>
    <row r="88" spans="2:17" s="26" customFormat="1" ht="37.5" customHeight="1" x14ac:dyDescent="0.2">
      <c r="C88" s="35"/>
      <c r="D88" s="36" t="s">
        <v>178</v>
      </c>
      <c r="E88" s="321"/>
      <c r="F88" s="168" t="s">
        <v>146</v>
      </c>
      <c r="G88" s="168" t="s">
        <v>35</v>
      </c>
      <c r="H88" s="37" t="s">
        <v>177</v>
      </c>
      <c r="I88" s="38"/>
      <c r="J88" s="38"/>
      <c r="K88" s="38"/>
      <c r="L88" s="38"/>
      <c r="M88" s="38"/>
      <c r="N88" s="35"/>
      <c r="O88" s="39"/>
      <c r="Q88" s="29"/>
    </row>
    <row r="89" spans="2:17" ht="15.75" customHeight="1" x14ac:dyDescent="0.2">
      <c r="B89" s="25"/>
      <c r="C89" s="35"/>
      <c r="D89" s="49" t="s">
        <v>179</v>
      </c>
      <c r="E89" s="359"/>
      <c r="F89" s="41">
        <v>1</v>
      </c>
      <c r="G89" s="72">
        <f>F89*100/$F$96</f>
        <v>20</v>
      </c>
      <c r="H89" s="72">
        <f>(F89*100)/$F$21</f>
        <v>10</v>
      </c>
      <c r="I89" s="35"/>
      <c r="J89" s="35"/>
      <c r="K89" s="35"/>
      <c r="L89" s="35"/>
      <c r="M89" s="35"/>
      <c r="N89" s="35"/>
      <c r="O89" s="42"/>
      <c r="Q89" s="28"/>
    </row>
    <row r="90" spans="2:17" ht="15.75" customHeight="1" x14ac:dyDescent="0.2">
      <c r="B90" s="25"/>
      <c r="C90" s="35"/>
      <c r="D90" s="139" t="s">
        <v>41</v>
      </c>
      <c r="E90" s="360"/>
      <c r="F90" s="41">
        <v>1</v>
      </c>
      <c r="G90" s="72">
        <f t="shared" ref="G90:G95" si="0">F90*100/$F$96</f>
        <v>20</v>
      </c>
      <c r="H90" s="72">
        <f>(F90*100)/$F$21</f>
        <v>10</v>
      </c>
      <c r="I90" s="35"/>
      <c r="J90" s="35"/>
      <c r="K90" s="35"/>
      <c r="L90" s="35"/>
      <c r="M90" s="35"/>
      <c r="N90" s="35"/>
      <c r="O90" s="42"/>
      <c r="Q90" s="28"/>
    </row>
    <row r="91" spans="2:17" ht="15.75" customHeight="1" x14ac:dyDescent="0.2">
      <c r="B91" s="25"/>
      <c r="C91" s="35"/>
      <c r="D91" s="142" t="s">
        <v>180</v>
      </c>
      <c r="E91" s="141"/>
      <c r="F91" s="286">
        <v>1</v>
      </c>
      <c r="G91" s="288">
        <f t="shared" si="0"/>
        <v>20</v>
      </c>
      <c r="H91" s="212">
        <f t="shared" ref="H91:H93" si="1">(F91*100)/$F$21</f>
        <v>10</v>
      </c>
      <c r="I91" s="35"/>
      <c r="J91" s="35"/>
      <c r="K91" s="35"/>
      <c r="L91" s="35"/>
      <c r="M91" s="35"/>
      <c r="N91" s="35"/>
      <c r="O91" s="42"/>
      <c r="Q91" s="28"/>
    </row>
    <row r="92" spans="2:17" ht="15.75" customHeight="1" x14ac:dyDescent="0.2">
      <c r="B92" s="25"/>
      <c r="C92" s="35"/>
      <c r="D92" s="50" t="s">
        <v>182</v>
      </c>
      <c r="E92" s="44"/>
      <c r="F92" s="41">
        <v>4</v>
      </c>
      <c r="G92" s="72">
        <f t="shared" si="0"/>
        <v>80</v>
      </c>
      <c r="H92" s="72">
        <f t="shared" si="1"/>
        <v>40</v>
      </c>
      <c r="I92" s="35"/>
      <c r="J92" s="35"/>
      <c r="K92" s="35"/>
      <c r="L92" s="35"/>
      <c r="M92" s="35"/>
      <c r="N92" s="35"/>
      <c r="O92" s="42"/>
      <c r="Q92" s="28"/>
    </row>
    <row r="93" spans="2:17" ht="15.75" customHeight="1" x14ac:dyDescent="0.2">
      <c r="B93" s="25"/>
      <c r="C93" s="35"/>
      <c r="D93" s="139" t="s">
        <v>183</v>
      </c>
      <c r="E93" s="140"/>
      <c r="F93" s="65">
        <v>4</v>
      </c>
      <c r="G93" s="72">
        <f t="shared" si="0"/>
        <v>80</v>
      </c>
      <c r="H93" s="72">
        <f t="shared" si="1"/>
        <v>40</v>
      </c>
      <c r="I93" s="35"/>
      <c r="J93" s="35"/>
      <c r="K93" s="35"/>
      <c r="L93" s="35"/>
      <c r="M93" s="35"/>
      <c r="N93" s="35"/>
      <c r="O93" s="42"/>
      <c r="Q93" s="28"/>
    </row>
    <row r="94" spans="2:17" ht="15.75" customHeight="1" x14ac:dyDescent="0.2">
      <c r="B94" s="25"/>
      <c r="C94" s="35"/>
      <c r="D94" s="177" t="s">
        <v>47</v>
      </c>
      <c r="E94" s="178"/>
      <c r="F94" s="356">
        <v>1</v>
      </c>
      <c r="G94" s="179">
        <f t="shared" si="0"/>
        <v>20</v>
      </c>
      <c r="H94" s="208">
        <f>(F94*100)/$F$21</f>
        <v>10</v>
      </c>
      <c r="I94" s="35"/>
      <c r="J94" s="35"/>
      <c r="K94" s="35"/>
      <c r="L94" s="35"/>
      <c r="M94" s="35"/>
      <c r="N94" s="35"/>
      <c r="O94" s="42"/>
      <c r="Q94" s="28"/>
    </row>
    <row r="95" spans="2:17" ht="15.75" customHeight="1" x14ac:dyDescent="0.2">
      <c r="B95" s="25"/>
      <c r="C95" s="183"/>
      <c r="D95" s="182" t="s">
        <v>184</v>
      </c>
      <c r="E95" s="180"/>
      <c r="F95" s="357">
        <v>3</v>
      </c>
      <c r="G95" s="181">
        <f t="shared" si="0"/>
        <v>60</v>
      </c>
      <c r="H95" s="209">
        <f>(F95*100)/$F$21</f>
        <v>30</v>
      </c>
      <c r="I95" s="35"/>
      <c r="J95" s="35"/>
      <c r="K95" s="35"/>
      <c r="L95" s="35"/>
      <c r="M95" s="35"/>
      <c r="N95" s="35"/>
      <c r="O95" s="42"/>
      <c r="Q95" s="28"/>
    </row>
    <row r="96" spans="2:17" ht="15.75" customHeight="1" x14ac:dyDescent="0.2">
      <c r="D96" s="113" t="s">
        <v>187</v>
      </c>
      <c r="E96" s="114"/>
      <c r="F96" s="115">
        <f>F89+F92</f>
        <v>5</v>
      </c>
      <c r="G96" s="111">
        <f>G89+G92</f>
        <v>100</v>
      </c>
      <c r="H96" s="111">
        <f>H89+H92</f>
        <v>50</v>
      </c>
      <c r="J96" s="47"/>
      <c r="K96" s="28"/>
      <c r="N96" s="28"/>
      <c r="Q96" s="28"/>
    </row>
    <row r="97" spans="3:28" ht="15.75" customHeight="1" x14ac:dyDescent="0.2">
      <c r="D97" s="48" t="s">
        <v>138</v>
      </c>
    </row>
    <row r="98" spans="3:28" ht="15.75" customHeight="1" x14ac:dyDescent="0.2">
      <c r="D98" s="31" t="s">
        <v>139</v>
      </c>
    </row>
    <row r="99" spans="3:28" ht="15.75" customHeight="1" x14ac:dyDescent="0.2"/>
    <row r="100" spans="3:28" ht="15.95" customHeight="1" x14ac:dyDescent="0.2">
      <c r="D100" s="62" t="s">
        <v>216</v>
      </c>
      <c r="V100" s="26"/>
      <c r="W100" s="26"/>
      <c r="X100" s="26"/>
      <c r="Y100" s="26"/>
      <c r="Z100" s="26"/>
      <c r="AA100" s="26"/>
      <c r="AB100" s="26"/>
    </row>
    <row r="101" spans="3:28" ht="6.75" customHeight="1" x14ac:dyDescent="0.2">
      <c r="V101" s="26"/>
      <c r="W101" s="324"/>
      <c r="X101" s="324"/>
      <c r="Y101" s="324"/>
      <c r="Z101" s="325"/>
      <c r="AA101" s="26"/>
      <c r="AB101" s="26"/>
    </row>
    <row r="102" spans="3:28" ht="18" customHeight="1" x14ac:dyDescent="0.2">
      <c r="D102" s="184"/>
      <c r="E102" s="214"/>
      <c r="F102" s="185">
        <v>2024</v>
      </c>
      <c r="J102" s="47"/>
      <c r="K102" s="27"/>
      <c r="V102" s="326"/>
      <c r="W102" s="326"/>
      <c r="X102" s="327"/>
      <c r="Y102" s="328"/>
      <c r="Z102" s="26"/>
      <c r="AA102" s="26"/>
      <c r="AB102" s="26"/>
    </row>
    <row r="103" spans="3:28" ht="18" customHeight="1" x14ac:dyDescent="0.2">
      <c r="D103" s="314" t="s">
        <v>131</v>
      </c>
      <c r="E103" s="315"/>
      <c r="F103" s="316">
        <v>10</v>
      </c>
      <c r="J103" s="47"/>
      <c r="K103" s="27"/>
      <c r="V103" s="220"/>
      <c r="W103" s="220"/>
      <c r="X103" s="220"/>
      <c r="Y103" s="53"/>
      <c r="Z103" s="26"/>
      <c r="AA103" s="26"/>
      <c r="AB103" s="26"/>
    </row>
    <row r="104" spans="3:28" ht="15.75" customHeight="1" x14ac:dyDescent="0.2">
      <c r="D104" s="323" t="s">
        <v>177</v>
      </c>
      <c r="E104" s="317"/>
      <c r="F104" s="318">
        <f>F103*100/$F$21</f>
        <v>100</v>
      </c>
      <c r="J104" s="47"/>
      <c r="K104" s="27"/>
      <c r="V104" s="329"/>
      <c r="W104" s="329"/>
      <c r="X104" s="329"/>
      <c r="Y104" s="330"/>
      <c r="Z104" s="26"/>
      <c r="AA104" s="26"/>
      <c r="AB104" s="26"/>
    </row>
    <row r="105" spans="3:28" ht="15.95" customHeight="1" x14ac:dyDescent="0.2">
      <c r="D105" s="48" t="s">
        <v>138</v>
      </c>
      <c r="V105" s="26"/>
      <c r="W105" s="329"/>
      <c r="X105" s="329"/>
      <c r="Y105" s="329"/>
      <c r="Z105" s="330"/>
      <c r="AA105" s="26"/>
      <c r="AB105" s="26"/>
    </row>
    <row r="106" spans="3:28" ht="15.95" customHeight="1" x14ac:dyDescent="0.2">
      <c r="C106" s="25"/>
      <c r="D106" s="31" t="s">
        <v>139</v>
      </c>
      <c r="V106" s="26"/>
      <c r="W106" s="26"/>
      <c r="X106" s="26"/>
      <c r="Y106" s="26"/>
      <c r="Z106" s="26"/>
      <c r="AA106" s="26"/>
      <c r="AB106" s="26"/>
    </row>
    <row r="107" spans="3:28" ht="15.75" customHeight="1" x14ac:dyDescent="0.2">
      <c r="V107" s="26"/>
      <c r="W107" s="26"/>
      <c r="X107" s="26"/>
      <c r="Y107" s="26"/>
      <c r="Z107" s="26"/>
      <c r="AA107" s="26"/>
      <c r="AB107" s="26"/>
    </row>
    <row r="108" spans="3:28" ht="15.95" customHeight="1" x14ac:dyDescent="0.2">
      <c r="D108" s="62" t="s">
        <v>243</v>
      </c>
      <c r="V108" s="26"/>
      <c r="W108" s="26"/>
      <c r="X108" s="26"/>
      <c r="Y108" s="26"/>
      <c r="Z108" s="26"/>
      <c r="AA108" s="26"/>
      <c r="AB108" s="26"/>
    </row>
    <row r="109" spans="3:28" ht="6.75" customHeight="1" x14ac:dyDescent="0.2"/>
    <row r="110" spans="3:28" ht="15" customHeight="1" x14ac:dyDescent="0.2">
      <c r="D110" s="66"/>
      <c r="E110" s="32"/>
      <c r="F110" s="67" t="s">
        <v>146</v>
      </c>
      <c r="G110" s="68" t="s">
        <v>35</v>
      </c>
    </row>
    <row r="111" spans="3:28" ht="15.95" customHeight="1" x14ac:dyDescent="0.2">
      <c r="D111" s="100" t="s">
        <v>190</v>
      </c>
      <c r="E111" s="97"/>
      <c r="F111" s="98">
        <v>3</v>
      </c>
      <c r="G111" s="99">
        <f>(F111*100)/$F$114</f>
        <v>30</v>
      </c>
    </row>
    <row r="112" spans="3:28" ht="15.95" customHeight="1" x14ac:dyDescent="0.2">
      <c r="D112" s="100" t="s">
        <v>191</v>
      </c>
      <c r="E112" s="97"/>
      <c r="F112" s="98">
        <v>2</v>
      </c>
      <c r="G112" s="99">
        <f t="shared" ref="G112:G113" si="2">(F112*100)/$F$114</f>
        <v>20</v>
      </c>
    </row>
    <row r="113" spans="4:7" ht="15.95" customHeight="1" x14ac:dyDescent="0.2">
      <c r="D113" s="100" t="s">
        <v>192</v>
      </c>
      <c r="E113" s="97"/>
      <c r="F113" s="98">
        <v>5</v>
      </c>
      <c r="G113" s="99">
        <f t="shared" si="2"/>
        <v>50</v>
      </c>
    </row>
    <row r="114" spans="4:7" ht="15.95" customHeight="1" x14ac:dyDescent="0.2">
      <c r="D114" s="515" t="s">
        <v>127</v>
      </c>
      <c r="E114" s="526"/>
      <c r="F114" s="517">
        <v>10</v>
      </c>
      <c r="G114" s="518">
        <f>SUM(G111:G113)</f>
        <v>100</v>
      </c>
    </row>
    <row r="115" spans="4:7" ht="15.75" customHeight="1" x14ac:dyDescent="0.2">
      <c r="D115" s="48" t="s">
        <v>138</v>
      </c>
    </row>
    <row r="116" spans="4:7" ht="15.75" customHeight="1" x14ac:dyDescent="0.2">
      <c r="D116" s="31" t="s">
        <v>139</v>
      </c>
    </row>
    <row r="117" spans="4:7" ht="15.95" customHeight="1" x14ac:dyDescent="0.2"/>
    <row r="118" spans="4:7" ht="15.95" customHeight="1" x14ac:dyDescent="0.2"/>
    <row r="119" spans="4:7" ht="15.95" customHeight="1" x14ac:dyDescent="0.2"/>
    <row r="120" spans="4:7" ht="15.95" customHeight="1" x14ac:dyDescent="0.2"/>
    <row r="121" spans="4:7" ht="15.95" customHeight="1" x14ac:dyDescent="0.2"/>
    <row r="122" spans="4:7" ht="15.95" customHeight="1" x14ac:dyDescent="0.2"/>
    <row r="123" spans="4:7" ht="15.95" customHeight="1" x14ac:dyDescent="0.2"/>
    <row r="124" spans="4:7" ht="15.95" customHeight="1" x14ac:dyDescent="0.2"/>
    <row r="125" spans="4:7" ht="15.95" customHeight="1" x14ac:dyDescent="0.2"/>
    <row r="126" spans="4:7" ht="15.95" customHeight="1" x14ac:dyDescent="0.2"/>
    <row r="127" spans="4:7" ht="15.95" customHeight="1" x14ac:dyDescent="0.2"/>
    <row r="128" spans="4:7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</sheetData>
  <mergeCells count="3">
    <mergeCell ref="D71:E71"/>
    <mergeCell ref="D67:E67"/>
    <mergeCell ref="D68:E68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25" min="2" max="11" man="1"/>
    <brk id="62" min="2" max="11" man="1"/>
    <brk id="85" min="2" max="11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370"/>
  <sheetViews>
    <sheetView showGridLines="0" zoomScaleNormal="100" zoomScaleSheetLayoutView="100" workbookViewId="0"/>
  </sheetViews>
  <sheetFormatPr baseColWidth="10" defaultRowHeight="12" x14ac:dyDescent="0.2"/>
  <cols>
    <col min="1" max="1" width="11.42578125" style="386" customWidth="1"/>
    <col min="2" max="2" width="5.7109375" style="386" customWidth="1"/>
    <col min="3" max="3" width="4.5703125" style="386" customWidth="1"/>
    <col min="4" max="4" width="22.5703125" style="386" customWidth="1"/>
    <col min="5" max="5" width="9.42578125" style="386" customWidth="1"/>
    <col min="6" max="6" width="8.5703125" style="386" customWidth="1"/>
    <col min="7" max="7" width="9.140625" style="386" customWidth="1"/>
    <col min="8" max="8" width="8.5703125" style="386" customWidth="1"/>
    <col min="9" max="10" width="7.140625" style="386" customWidth="1"/>
    <col min="11" max="11" width="7.140625" style="389" customWidth="1"/>
    <col min="12" max="12" width="7.140625" style="386" customWidth="1"/>
    <col min="13" max="15" width="8.5703125" style="386" customWidth="1"/>
    <col min="16" max="18" width="6.42578125" style="386" customWidth="1"/>
    <col min="19" max="24" width="6.7109375" style="386" customWidth="1"/>
    <col min="25" max="16384" width="11.42578125" style="386"/>
  </cols>
  <sheetData>
    <row r="1" spans="2:18" s="2" customFormat="1" ht="15.95" customHeight="1" x14ac:dyDescent="0.2">
      <c r="C1" s="497"/>
      <c r="D1" s="497"/>
      <c r="E1" s="497"/>
      <c r="F1" s="497"/>
      <c r="G1" s="497"/>
      <c r="H1" s="497"/>
      <c r="I1" s="497"/>
      <c r="J1" s="497"/>
    </row>
    <row r="2" spans="2:18" s="2" customFormat="1" ht="12" customHeight="1" x14ac:dyDescent="0.2">
      <c r="C2" s="20"/>
      <c r="D2" s="20"/>
      <c r="E2" s="20"/>
      <c r="F2" s="498"/>
      <c r="G2" s="20"/>
      <c r="H2" s="20"/>
      <c r="I2" s="498"/>
      <c r="J2" s="20"/>
      <c r="K2" s="20"/>
      <c r="L2" s="498"/>
      <c r="M2" s="498"/>
    </row>
    <row r="3" spans="2:18" s="2" customFormat="1" ht="12" customHeight="1" x14ac:dyDescent="0.2">
      <c r="C3" s="20"/>
      <c r="D3" s="20"/>
      <c r="E3" s="20"/>
      <c r="F3" s="498"/>
      <c r="G3" s="20"/>
      <c r="H3" s="20"/>
      <c r="I3" s="498"/>
      <c r="J3" s="20"/>
      <c r="K3" s="20"/>
      <c r="L3" s="498"/>
      <c r="M3" s="498"/>
    </row>
    <row r="4" spans="2:18" s="2" customFormat="1" ht="12" customHeight="1" x14ac:dyDescent="0.2">
      <c r="C4" s="20"/>
      <c r="D4" s="20"/>
      <c r="E4" s="20"/>
      <c r="F4" s="498"/>
      <c r="G4" s="20"/>
      <c r="H4" s="20"/>
      <c r="I4" s="498"/>
      <c r="J4" s="20"/>
      <c r="K4" s="20"/>
      <c r="L4" s="498"/>
      <c r="M4" s="498"/>
    </row>
    <row r="5" spans="2:18" ht="24" customHeight="1" x14ac:dyDescent="0.2">
      <c r="F5" s="387"/>
      <c r="I5" s="387"/>
      <c r="L5" s="387"/>
      <c r="O5" s="387"/>
      <c r="R5" s="387"/>
    </row>
    <row r="6" spans="2:18" ht="18" customHeight="1" x14ac:dyDescent="0.2">
      <c r="C6" s="21" t="s">
        <v>75</v>
      </c>
      <c r="D6" s="27"/>
      <c r="Q6" s="390"/>
    </row>
    <row r="7" spans="2:18" ht="18" customHeight="1" x14ac:dyDescent="0.2">
      <c r="C7" s="22" t="s">
        <v>124</v>
      </c>
      <c r="D7" s="22"/>
      <c r="E7" s="391"/>
      <c r="F7" s="391"/>
    </row>
    <row r="8" spans="2:18" ht="15.75" customHeight="1" x14ac:dyDescent="0.2">
      <c r="C8" s="169"/>
      <c r="D8" s="22" t="s">
        <v>125</v>
      </c>
      <c r="E8" s="391"/>
      <c r="F8" s="391"/>
    </row>
    <row r="9" spans="2:18" ht="15.75" customHeight="1" x14ac:dyDescent="0.2">
      <c r="C9" s="390"/>
      <c r="D9" s="391"/>
      <c r="E9" s="391"/>
      <c r="F9" s="391"/>
    </row>
    <row r="10" spans="2:18" ht="15.95" customHeight="1" x14ac:dyDescent="0.2">
      <c r="C10" s="392" t="s">
        <v>229</v>
      </c>
      <c r="D10" s="391"/>
      <c r="E10" s="391"/>
      <c r="F10" s="391"/>
    </row>
    <row r="11" spans="2:18" ht="15.95" customHeight="1" x14ac:dyDescent="0.2">
      <c r="C11" s="392" t="s">
        <v>230</v>
      </c>
      <c r="D11" s="391"/>
      <c r="E11" s="391"/>
      <c r="F11" s="391"/>
    </row>
    <row r="12" spans="2:18" ht="15.95" customHeight="1" x14ac:dyDescent="0.2">
      <c r="B12" s="389"/>
      <c r="C12" s="564" t="s">
        <v>245</v>
      </c>
      <c r="D12" s="391"/>
      <c r="E12" s="391"/>
      <c r="F12" s="391"/>
    </row>
    <row r="13" spans="2:18" ht="15.95" customHeight="1" x14ac:dyDescent="0.2">
      <c r="B13" s="389"/>
      <c r="C13" s="393" t="s">
        <v>244</v>
      </c>
      <c r="D13" s="391"/>
      <c r="E13" s="391"/>
      <c r="F13" s="391"/>
    </row>
    <row r="14" spans="2:18" ht="6.75" customHeight="1" x14ac:dyDescent="0.2">
      <c r="C14" s="394"/>
      <c r="D14" s="391"/>
      <c r="E14" s="391"/>
      <c r="F14" s="391"/>
    </row>
    <row r="15" spans="2:18" ht="15.75" customHeight="1" x14ac:dyDescent="0.2">
      <c r="B15" s="395"/>
      <c r="C15" s="384"/>
      <c r="D15" s="396"/>
      <c r="F15" s="397"/>
      <c r="G15" s="398"/>
      <c r="H15" s="398"/>
      <c r="I15" s="398"/>
    </row>
    <row r="16" spans="2:18" ht="15.75" customHeight="1" x14ac:dyDescent="0.2">
      <c r="B16" s="395"/>
      <c r="C16" s="384"/>
      <c r="D16" s="399"/>
      <c r="F16" s="397"/>
      <c r="G16" s="398"/>
      <c r="H16" s="398"/>
      <c r="I16" s="398"/>
    </row>
    <row r="17" spans="3:9" ht="15.75" customHeight="1" x14ac:dyDescent="0.2">
      <c r="C17" s="384"/>
      <c r="D17" s="397"/>
      <c r="E17" s="397"/>
      <c r="F17" s="397"/>
      <c r="G17" s="398"/>
      <c r="H17" s="398"/>
      <c r="I17" s="398"/>
    </row>
    <row r="18" spans="3:9" ht="6.75" customHeight="1" x14ac:dyDescent="0.2">
      <c r="C18" s="384"/>
      <c r="D18" s="397"/>
      <c r="E18" s="397"/>
      <c r="F18" s="397"/>
      <c r="G18" s="398"/>
      <c r="H18" s="398"/>
      <c r="I18" s="398"/>
    </row>
    <row r="19" spans="3:9" ht="27" customHeight="1" x14ac:dyDescent="0.2">
      <c r="C19" s="384"/>
      <c r="D19" s="400"/>
      <c r="E19" s="185" t="s">
        <v>127</v>
      </c>
      <c r="F19" s="106" t="s">
        <v>128</v>
      </c>
      <c r="G19" s="167" t="s">
        <v>129</v>
      </c>
      <c r="H19" s="398"/>
      <c r="I19" s="398"/>
    </row>
    <row r="20" spans="3:9" ht="15.75" customHeight="1" x14ac:dyDescent="0.2">
      <c r="C20" s="384"/>
      <c r="D20" s="63" t="s">
        <v>140</v>
      </c>
      <c r="E20" s="544">
        <v>5</v>
      </c>
      <c r="F20" s="544">
        <v>5</v>
      </c>
      <c r="G20" s="403" t="s">
        <v>2</v>
      </c>
      <c r="H20" s="398"/>
      <c r="I20" s="398"/>
    </row>
    <row r="21" spans="3:9" ht="15.75" customHeight="1" x14ac:dyDescent="0.2">
      <c r="C21" s="384"/>
      <c r="D21" s="100" t="s">
        <v>141</v>
      </c>
      <c r="E21" s="439">
        <v>1</v>
      </c>
      <c r="F21" s="439">
        <v>1</v>
      </c>
      <c r="G21" s="404" t="s">
        <v>2</v>
      </c>
      <c r="H21" s="398"/>
      <c r="I21" s="398"/>
    </row>
    <row r="22" spans="3:9" ht="15.75" customHeight="1" x14ac:dyDescent="0.2">
      <c r="C22" s="384"/>
      <c r="D22" s="202" t="s">
        <v>142</v>
      </c>
      <c r="E22" s="546">
        <v>0</v>
      </c>
      <c r="F22" s="546">
        <v>0</v>
      </c>
      <c r="G22" s="405" t="s">
        <v>2</v>
      </c>
      <c r="H22" s="398"/>
      <c r="I22" s="398"/>
    </row>
    <row r="23" spans="3:9" ht="15.75" customHeight="1" x14ac:dyDescent="0.2">
      <c r="C23" s="384"/>
      <c r="D23" s="70" t="s">
        <v>127</v>
      </c>
      <c r="E23" s="547">
        <v>6</v>
      </c>
      <c r="F23" s="549">
        <v>6</v>
      </c>
      <c r="G23" s="406" t="s">
        <v>2</v>
      </c>
      <c r="H23" s="398"/>
      <c r="I23" s="398"/>
    </row>
    <row r="24" spans="3:9" ht="15.75" customHeight="1" x14ac:dyDescent="0.2">
      <c r="C24" s="384"/>
      <c r="D24" s="207" t="s">
        <v>143</v>
      </c>
      <c r="E24" s="407"/>
      <c r="F24" s="408"/>
      <c r="G24" s="409"/>
      <c r="H24" s="398"/>
      <c r="I24" s="398"/>
    </row>
    <row r="25" spans="3:9" ht="15.75" customHeight="1" x14ac:dyDescent="0.2">
      <c r="C25" s="384"/>
      <c r="D25" s="48" t="s">
        <v>138</v>
      </c>
      <c r="E25" s="407"/>
      <c r="F25" s="408"/>
      <c r="G25" s="409"/>
      <c r="H25" s="398"/>
      <c r="I25" s="398"/>
    </row>
    <row r="26" spans="3:9" ht="15.75" customHeight="1" x14ac:dyDescent="0.2">
      <c r="C26" s="384"/>
      <c r="D26" s="31" t="s">
        <v>139</v>
      </c>
      <c r="E26" s="407"/>
      <c r="F26" s="408"/>
      <c r="G26" s="409"/>
      <c r="H26" s="398"/>
      <c r="I26" s="398"/>
    </row>
    <row r="27" spans="3:9" ht="15" customHeight="1" x14ac:dyDescent="0.2">
      <c r="C27" s="384"/>
      <c r="D27" s="399"/>
      <c r="E27" s="407"/>
      <c r="F27" s="408"/>
      <c r="G27" s="409"/>
      <c r="H27" s="398"/>
      <c r="I27" s="398"/>
    </row>
    <row r="28" spans="3:9" ht="15.75" customHeight="1" x14ac:dyDescent="0.2">
      <c r="C28" s="384"/>
      <c r="D28" s="396"/>
      <c r="E28" s="407"/>
      <c r="F28" s="408"/>
      <c r="G28" s="409"/>
      <c r="H28" s="398"/>
      <c r="I28" s="398"/>
    </row>
    <row r="29" spans="3:9" ht="6.75" customHeight="1" x14ac:dyDescent="0.2">
      <c r="C29" s="384"/>
      <c r="D29" s="397"/>
      <c r="E29" s="397"/>
      <c r="F29" s="397"/>
      <c r="G29" s="398"/>
      <c r="H29" s="398"/>
      <c r="I29" s="398"/>
    </row>
    <row r="30" spans="3:9" ht="15.75" customHeight="1" x14ac:dyDescent="0.2">
      <c r="C30" s="384"/>
      <c r="D30" s="52" t="s">
        <v>210</v>
      </c>
      <c r="E30" s="397"/>
      <c r="F30" s="397"/>
      <c r="G30" s="398"/>
      <c r="H30" s="398"/>
      <c r="I30" s="398"/>
    </row>
    <row r="31" spans="3:9" ht="6.95" customHeight="1" x14ac:dyDescent="0.2">
      <c r="C31" s="384"/>
      <c r="D31" s="54"/>
      <c r="E31" s="397"/>
      <c r="F31" s="397"/>
      <c r="G31" s="398"/>
      <c r="H31" s="398"/>
      <c r="I31" s="398"/>
    </row>
    <row r="32" spans="3:9" ht="34.5" customHeight="1" x14ac:dyDescent="0.2">
      <c r="D32" s="107" t="s">
        <v>145</v>
      </c>
      <c r="E32" s="410" t="s">
        <v>146</v>
      </c>
      <c r="F32" s="69" t="s">
        <v>147</v>
      </c>
      <c r="G32" s="411"/>
      <c r="H32" s="384"/>
    </row>
    <row r="33" spans="2:23" ht="15.75" customHeight="1" x14ac:dyDescent="0.2">
      <c r="B33" s="389"/>
      <c r="D33" s="63" t="s">
        <v>148</v>
      </c>
      <c r="E33" s="544">
        <v>6</v>
      </c>
      <c r="F33" s="412">
        <f>(E33*100)/$F$23</f>
        <v>100</v>
      </c>
      <c r="G33" s="388"/>
      <c r="H33" s="389"/>
    </row>
    <row r="34" spans="2:23" ht="15.75" customHeight="1" x14ac:dyDescent="0.2">
      <c r="B34" s="385"/>
      <c r="D34" s="100" t="s">
        <v>149</v>
      </c>
      <c r="E34" s="439">
        <v>5</v>
      </c>
      <c r="F34" s="413">
        <f>(E34*100)/$F$23</f>
        <v>83.333333333333329</v>
      </c>
      <c r="G34" s="388"/>
      <c r="I34" s="384"/>
      <c r="J34" s="384"/>
      <c r="K34" s="385"/>
      <c r="W34" s="384"/>
    </row>
    <row r="35" spans="2:23" ht="15.75" customHeight="1" x14ac:dyDescent="0.2">
      <c r="D35" s="100" t="s">
        <v>150</v>
      </c>
      <c r="E35" s="439">
        <v>4</v>
      </c>
      <c r="F35" s="413">
        <f>(E35*100)/$F$23</f>
        <v>66.666666666666671</v>
      </c>
      <c r="G35" s="388"/>
      <c r="I35" s="385"/>
      <c r="J35" s="385"/>
      <c r="K35" s="385"/>
    </row>
    <row r="36" spans="2:23" ht="15.75" customHeight="1" x14ac:dyDescent="0.2">
      <c r="D36" s="100" t="s">
        <v>151</v>
      </c>
      <c r="E36" s="439">
        <v>5</v>
      </c>
      <c r="F36" s="413">
        <f>(E36*100)/$F$23</f>
        <v>83.333333333333329</v>
      </c>
      <c r="G36" s="388"/>
      <c r="J36" s="384"/>
      <c r="K36" s="385"/>
    </row>
    <row r="37" spans="2:23" ht="15.75" customHeight="1" x14ac:dyDescent="0.2">
      <c r="D37" s="57" t="s">
        <v>152</v>
      </c>
      <c r="E37" s="545">
        <v>5</v>
      </c>
      <c r="F37" s="414">
        <f>(E37*100)/$F$23</f>
        <v>83.333333333333329</v>
      </c>
      <c r="G37" s="388"/>
    </row>
    <row r="38" spans="2:23" ht="15.75" customHeight="1" x14ac:dyDescent="0.2">
      <c r="C38" s="384"/>
      <c r="D38" s="48" t="s">
        <v>138</v>
      </c>
    </row>
    <row r="39" spans="2:23" ht="15.75" customHeight="1" x14ac:dyDescent="0.2">
      <c r="C39" s="399"/>
      <c r="D39" s="31" t="s">
        <v>139</v>
      </c>
      <c r="E39" s="384"/>
      <c r="F39" s="384"/>
      <c r="G39" s="384"/>
      <c r="H39" s="384"/>
      <c r="I39" s="384"/>
    </row>
    <row r="40" spans="2:23" ht="15.75" customHeight="1" x14ac:dyDescent="0.2">
      <c r="C40" s="399"/>
      <c r="D40" s="396"/>
      <c r="E40" s="384"/>
      <c r="F40" s="384"/>
      <c r="G40" s="384"/>
      <c r="H40" s="384"/>
      <c r="I40" s="384"/>
    </row>
    <row r="41" spans="2:23" ht="15.95" customHeight="1" x14ac:dyDescent="0.2">
      <c r="C41" s="399"/>
      <c r="D41" s="52" t="s">
        <v>209</v>
      </c>
      <c r="E41" s="384"/>
      <c r="F41" s="384"/>
      <c r="G41" s="384"/>
      <c r="H41" s="384"/>
      <c r="I41" s="384"/>
    </row>
    <row r="42" spans="2:23" ht="6.95" customHeight="1" x14ac:dyDescent="0.2">
      <c r="C42" s="399"/>
      <c r="D42" s="25"/>
      <c r="E42" s="384"/>
      <c r="F42" s="384"/>
      <c r="G42" s="384"/>
      <c r="H42" s="384"/>
      <c r="I42" s="384"/>
    </row>
    <row r="43" spans="2:23" ht="18" customHeight="1" x14ac:dyDescent="0.2">
      <c r="D43" s="104" t="s">
        <v>155</v>
      </c>
      <c r="E43" s="415" t="s">
        <v>146</v>
      </c>
      <c r="F43" s="402" t="s">
        <v>35</v>
      </c>
      <c r="G43" s="384"/>
      <c r="H43" s="384"/>
      <c r="I43" s="384"/>
    </row>
    <row r="44" spans="2:23" ht="15.75" customHeight="1" x14ac:dyDescent="0.2">
      <c r="D44" s="176" t="s">
        <v>156</v>
      </c>
      <c r="E44" s="550">
        <v>0</v>
      </c>
      <c r="F44" s="552">
        <f>E44*100/$E$51</f>
        <v>0</v>
      </c>
      <c r="G44" s="384"/>
      <c r="H44" s="384"/>
      <c r="I44" s="384"/>
    </row>
    <row r="45" spans="2:23" ht="15.75" customHeight="1" x14ac:dyDescent="0.2">
      <c r="D45" s="561" t="s">
        <v>157</v>
      </c>
      <c r="E45" s="565">
        <v>1</v>
      </c>
      <c r="F45" s="416">
        <f>E45*100/$E$51</f>
        <v>16.666666666666668</v>
      </c>
      <c r="G45" s="384"/>
      <c r="H45" s="384"/>
      <c r="I45" s="384"/>
    </row>
    <row r="46" spans="2:23" ht="15.75" customHeight="1" x14ac:dyDescent="0.2">
      <c r="B46" s="389"/>
      <c r="D46" s="562" t="s">
        <v>158</v>
      </c>
      <c r="E46" s="566">
        <v>1</v>
      </c>
      <c r="F46" s="417">
        <f>(E46*100)/$E$51</f>
        <v>16.666666666666668</v>
      </c>
      <c r="G46" s="384"/>
      <c r="H46" s="384"/>
      <c r="I46" s="384"/>
    </row>
    <row r="47" spans="2:23" ht="15.75" customHeight="1" x14ac:dyDescent="0.2">
      <c r="D47" s="562" t="s">
        <v>159</v>
      </c>
      <c r="E47" s="566">
        <v>2</v>
      </c>
      <c r="F47" s="417">
        <f>(E47*100)/$E$51</f>
        <v>33.333333333333336</v>
      </c>
      <c r="G47" s="384"/>
      <c r="H47" s="385"/>
      <c r="I47" s="384"/>
      <c r="N47" s="389"/>
    </row>
    <row r="48" spans="2:23" ht="15.75" customHeight="1" x14ac:dyDescent="0.2">
      <c r="D48" s="562" t="s">
        <v>160</v>
      </c>
      <c r="E48" s="566">
        <v>2</v>
      </c>
      <c r="F48" s="417">
        <f>(E48*100)/$E$51</f>
        <v>33.333333333333336</v>
      </c>
      <c r="G48" s="384"/>
      <c r="H48" s="385"/>
      <c r="I48" s="384"/>
    </row>
    <row r="49" spans="3:23" ht="15.75" customHeight="1" x14ac:dyDescent="0.2">
      <c r="D49" s="562" t="s">
        <v>161</v>
      </c>
      <c r="E49" s="566">
        <v>0</v>
      </c>
      <c r="F49" s="417">
        <f>(E49*100)/$E$51</f>
        <v>0</v>
      </c>
      <c r="G49" s="384"/>
      <c r="H49" s="384"/>
      <c r="I49" s="384"/>
    </row>
    <row r="50" spans="3:23" ht="15.75" customHeight="1" x14ac:dyDescent="0.2">
      <c r="D50" s="563" t="s">
        <v>162</v>
      </c>
      <c r="E50" s="567">
        <v>0</v>
      </c>
      <c r="F50" s="418">
        <f>(E50*100)/$E$51</f>
        <v>0</v>
      </c>
      <c r="G50" s="384"/>
      <c r="H50" s="384"/>
      <c r="I50" s="384"/>
    </row>
    <row r="51" spans="3:23" ht="15.75" customHeight="1" x14ac:dyDescent="0.2">
      <c r="D51" s="70" t="s">
        <v>127</v>
      </c>
      <c r="E51" s="548">
        <f>SUM(E44:E50)</f>
        <v>6</v>
      </c>
      <c r="F51" s="551">
        <f>SUM(F44:F50)</f>
        <v>100</v>
      </c>
      <c r="G51" s="384"/>
      <c r="H51" s="384"/>
      <c r="I51" s="384"/>
    </row>
    <row r="52" spans="3:23" ht="15.75" customHeight="1" x14ac:dyDescent="0.2">
      <c r="D52" s="31" t="s">
        <v>138</v>
      </c>
      <c r="E52" s="384"/>
      <c r="F52" s="384"/>
      <c r="G52" s="384"/>
      <c r="H52" s="384"/>
      <c r="I52" s="384"/>
    </row>
    <row r="53" spans="3:23" ht="12.75" customHeight="1" x14ac:dyDescent="0.2">
      <c r="D53" s="31" t="s">
        <v>139</v>
      </c>
      <c r="E53" s="384"/>
      <c r="F53" s="384"/>
      <c r="G53" s="384"/>
      <c r="H53" s="384"/>
      <c r="I53" s="384"/>
    </row>
    <row r="54" spans="3:23" ht="15.95" customHeight="1" x14ac:dyDescent="0.2">
      <c r="D54" s="396"/>
      <c r="E54" s="384"/>
      <c r="F54" s="384"/>
      <c r="G54" s="384"/>
      <c r="H54" s="384"/>
      <c r="I54" s="384"/>
    </row>
    <row r="55" spans="3:23" ht="15.75" customHeight="1" x14ac:dyDescent="0.2">
      <c r="D55" s="52" t="s">
        <v>208</v>
      </c>
      <c r="E55" s="384"/>
      <c r="F55" s="384"/>
      <c r="G55" s="384"/>
      <c r="H55" s="384"/>
      <c r="I55" s="384"/>
    </row>
    <row r="56" spans="3:23" ht="6.75" customHeight="1" x14ac:dyDescent="0.2">
      <c r="D56" s="27"/>
      <c r="G56" s="384"/>
      <c r="I56" s="389"/>
      <c r="N56" s="385"/>
      <c r="O56" s="385"/>
      <c r="P56" s="385"/>
      <c r="Q56" s="385"/>
      <c r="R56" s="385"/>
    </row>
    <row r="57" spans="3:23" ht="18" customHeight="1" x14ac:dyDescent="0.2">
      <c r="D57" s="5"/>
      <c r="E57" s="419"/>
      <c r="F57" s="420" t="s">
        <v>146</v>
      </c>
      <c r="G57" s="384"/>
      <c r="I57" s="389"/>
      <c r="N57" s="164"/>
      <c r="O57" s="164"/>
      <c r="P57" s="165"/>
      <c r="Q57" s="156"/>
      <c r="R57" s="385"/>
    </row>
    <row r="58" spans="3:23" ht="18" customHeight="1" x14ac:dyDescent="0.2">
      <c r="C58" s="421"/>
      <c r="D58" s="377" t="s">
        <v>164</v>
      </c>
      <c r="E58" s="422"/>
      <c r="F58" s="423">
        <v>6</v>
      </c>
      <c r="G58" s="384"/>
      <c r="I58" s="389"/>
      <c r="N58" s="164"/>
      <c r="O58" s="164"/>
      <c r="P58" s="165"/>
      <c r="Q58" s="156"/>
      <c r="R58" s="385"/>
    </row>
    <row r="59" spans="3:23" ht="15.75" customHeight="1" x14ac:dyDescent="0.2">
      <c r="C59" s="421"/>
      <c r="D59" s="159"/>
      <c r="E59" s="424"/>
      <c r="F59" s="425">
        <v>6</v>
      </c>
      <c r="G59" s="384"/>
      <c r="H59" s="426"/>
      <c r="I59" s="389"/>
      <c r="N59" s="161"/>
      <c r="O59" s="157"/>
      <c r="P59" s="154"/>
      <c r="Q59" s="155"/>
      <c r="R59" s="385"/>
    </row>
    <row r="60" spans="3:23" ht="15.75" customHeight="1" x14ac:dyDescent="0.2">
      <c r="C60" s="384"/>
      <c r="D60" s="94" t="s">
        <v>228</v>
      </c>
      <c r="E60" s="427"/>
      <c r="F60" s="427"/>
      <c r="G60" s="427"/>
      <c r="H60" s="428"/>
      <c r="I60" s="384"/>
      <c r="N60" s="162"/>
      <c r="O60" s="162"/>
      <c r="P60" s="154"/>
      <c r="Q60" s="155"/>
      <c r="R60" s="385"/>
      <c r="W60" s="429"/>
    </row>
    <row r="61" spans="3:23" ht="15.75" customHeight="1" x14ac:dyDescent="0.2">
      <c r="D61" s="48" t="s">
        <v>138</v>
      </c>
      <c r="E61" s="430"/>
      <c r="F61" s="430"/>
      <c r="G61" s="430"/>
      <c r="H61" s="430"/>
      <c r="I61" s="384"/>
      <c r="N61" s="162"/>
      <c r="O61" s="162"/>
      <c r="P61" s="163"/>
      <c r="Q61" s="155"/>
      <c r="R61" s="385"/>
    </row>
    <row r="62" spans="3:23" ht="15.75" customHeight="1" x14ac:dyDescent="0.2">
      <c r="D62" s="31" t="s">
        <v>139</v>
      </c>
      <c r="E62" s="430"/>
      <c r="F62" s="430"/>
      <c r="G62" s="430"/>
      <c r="H62" s="430"/>
      <c r="I62" s="384"/>
      <c r="N62" s="164"/>
      <c r="O62" s="164"/>
      <c r="P62" s="161"/>
      <c r="Q62" s="166"/>
      <c r="R62" s="385"/>
    </row>
    <row r="63" spans="3:23" ht="15.75" customHeight="1" x14ac:dyDescent="0.2">
      <c r="D63" s="396"/>
      <c r="E63" s="384"/>
      <c r="F63" s="384"/>
      <c r="G63" s="384"/>
      <c r="H63" s="384"/>
      <c r="I63" s="384"/>
    </row>
    <row r="64" spans="3:23" ht="15.75" customHeight="1" x14ac:dyDescent="0.2">
      <c r="C64" s="399"/>
      <c r="D64" s="62" t="s">
        <v>211</v>
      </c>
      <c r="E64" s="26"/>
      <c r="F64" s="384"/>
      <c r="G64" s="384"/>
      <c r="H64" s="384"/>
      <c r="I64" s="384"/>
    </row>
    <row r="65" spans="2:19" ht="6.95" customHeight="1" x14ac:dyDescent="0.2">
      <c r="C65" s="399"/>
      <c r="D65" s="25"/>
      <c r="E65" s="25"/>
      <c r="F65" s="384"/>
      <c r="G65" s="384"/>
      <c r="H65" s="384"/>
      <c r="I65" s="384"/>
    </row>
    <row r="66" spans="2:19" ht="18" customHeight="1" x14ac:dyDescent="0.2">
      <c r="D66" s="55"/>
      <c r="E66" s="56"/>
      <c r="F66" s="402" t="s">
        <v>146</v>
      </c>
      <c r="H66" s="431"/>
      <c r="I66" s="384"/>
    </row>
    <row r="67" spans="2:19" ht="15.95" customHeight="1" x14ac:dyDescent="0.2">
      <c r="B67" s="389"/>
      <c r="D67" s="558" t="s">
        <v>167</v>
      </c>
      <c r="E67" s="40"/>
      <c r="F67" s="568">
        <v>2</v>
      </c>
      <c r="H67" s="384"/>
      <c r="I67" s="384"/>
      <c r="S67" s="389"/>
    </row>
    <row r="68" spans="2:19" ht="15.95" customHeight="1" x14ac:dyDescent="0.2">
      <c r="D68" s="587" t="s">
        <v>173</v>
      </c>
      <c r="E68" s="588"/>
      <c r="F68" s="568">
        <v>4</v>
      </c>
      <c r="G68" s="389"/>
      <c r="H68" s="389"/>
      <c r="I68" s="389"/>
    </row>
    <row r="69" spans="2:19" ht="15.95" customHeight="1" x14ac:dyDescent="0.2">
      <c r="D69" s="587" t="s">
        <v>168</v>
      </c>
      <c r="E69" s="588"/>
      <c r="F69" s="569">
        <v>0</v>
      </c>
      <c r="G69" s="389"/>
      <c r="H69" s="389"/>
      <c r="I69" s="389"/>
    </row>
    <row r="70" spans="2:19" ht="15.95" customHeight="1" x14ac:dyDescent="0.2">
      <c r="D70" s="559" t="s">
        <v>193</v>
      </c>
      <c r="E70" s="381"/>
      <c r="F70" s="570" t="s">
        <v>2</v>
      </c>
      <c r="G70" s="389"/>
      <c r="H70" s="389"/>
      <c r="I70" s="389"/>
    </row>
    <row r="71" spans="2:19" ht="15.95" customHeight="1" x14ac:dyDescent="0.2">
      <c r="D71" s="560" t="s">
        <v>194</v>
      </c>
      <c r="E71" s="382"/>
      <c r="F71" s="571" t="s">
        <v>2</v>
      </c>
      <c r="G71" s="389"/>
      <c r="I71" s="389"/>
    </row>
    <row r="72" spans="2:19" ht="15.95" customHeight="1" x14ac:dyDescent="0.2">
      <c r="D72" s="585" t="s">
        <v>195</v>
      </c>
      <c r="E72" s="586"/>
      <c r="F72" s="572" t="s">
        <v>2</v>
      </c>
      <c r="H72" s="384"/>
      <c r="I72" s="384"/>
    </row>
    <row r="73" spans="2:19" ht="16.5" customHeight="1" x14ac:dyDescent="0.2">
      <c r="D73" s="380" t="s">
        <v>172</v>
      </c>
      <c r="E73" s="148"/>
      <c r="F73" s="573">
        <v>0</v>
      </c>
      <c r="H73" s="384"/>
      <c r="I73" s="384"/>
    </row>
    <row r="74" spans="2:19" ht="15.75" customHeight="1" x14ac:dyDescent="0.2">
      <c r="D74" s="48" t="s">
        <v>138</v>
      </c>
      <c r="E74" s="149"/>
      <c r="F74" s="384"/>
      <c r="G74" s="384"/>
      <c r="H74" s="384"/>
      <c r="I74" s="384"/>
    </row>
    <row r="75" spans="2:19" ht="15.75" customHeight="1" x14ac:dyDescent="0.2">
      <c r="C75" s="399"/>
      <c r="D75" s="31" t="s">
        <v>139</v>
      </c>
      <c r="E75" s="149"/>
      <c r="F75" s="384"/>
      <c r="G75" s="384"/>
      <c r="H75" s="384"/>
      <c r="I75" s="384"/>
    </row>
    <row r="76" spans="2:19" ht="15.95" customHeight="1" x14ac:dyDescent="0.2">
      <c r="C76" s="399"/>
      <c r="D76" s="396"/>
      <c r="E76" s="432"/>
      <c r="F76" s="384"/>
      <c r="G76" s="384"/>
      <c r="H76" s="384"/>
      <c r="I76" s="384"/>
    </row>
    <row r="77" spans="2:19" ht="15.95" customHeight="1" x14ac:dyDescent="0.2">
      <c r="D77" s="52" t="s">
        <v>212</v>
      </c>
      <c r="E77" s="433"/>
    </row>
    <row r="78" spans="2:19" ht="6.95" customHeight="1" x14ac:dyDescent="0.2">
      <c r="B78" s="385"/>
      <c r="C78" s="384"/>
      <c r="D78" s="25"/>
      <c r="E78" s="384"/>
      <c r="F78" s="384"/>
      <c r="G78" s="384"/>
      <c r="H78" s="384"/>
      <c r="I78" s="384"/>
      <c r="J78" s="384"/>
      <c r="K78" s="385"/>
      <c r="L78" s="384"/>
    </row>
    <row r="79" spans="2:19" ht="18" customHeight="1" x14ac:dyDescent="0.2">
      <c r="C79" s="384"/>
      <c r="D79" s="66" t="s">
        <v>175</v>
      </c>
      <c r="E79" s="434"/>
      <c r="F79" s="435" t="s">
        <v>146</v>
      </c>
      <c r="G79" s="436"/>
    </row>
    <row r="80" spans="2:19" ht="15.75" customHeight="1" x14ac:dyDescent="0.2">
      <c r="D80" s="437" t="s">
        <v>9</v>
      </c>
      <c r="E80" s="438"/>
      <c r="F80" s="439">
        <v>6</v>
      </c>
      <c r="G80" s="440"/>
    </row>
    <row r="81" spans="2:17" ht="15.75" customHeight="1" x14ac:dyDescent="0.2">
      <c r="B81" s="384"/>
      <c r="D81" s="441"/>
      <c r="E81" s="442" t="s">
        <v>127</v>
      </c>
      <c r="F81" s="443">
        <f>SUM(F80:F80)</f>
        <v>6</v>
      </c>
      <c r="G81" s="444"/>
      <c r="H81" s="384"/>
      <c r="I81" s="384"/>
      <c r="J81" s="384"/>
      <c r="K81" s="385"/>
      <c r="L81" s="384"/>
    </row>
    <row r="82" spans="2:17" ht="15.75" customHeight="1" x14ac:dyDescent="0.2">
      <c r="B82" s="384"/>
      <c r="D82" s="48" t="s">
        <v>138</v>
      </c>
      <c r="G82" s="384"/>
      <c r="H82" s="384"/>
      <c r="I82" s="384"/>
      <c r="J82" s="384"/>
      <c r="K82" s="385"/>
      <c r="L82" s="384"/>
    </row>
    <row r="83" spans="2:17" ht="15.75" customHeight="1" x14ac:dyDescent="0.2">
      <c r="B83" s="384"/>
      <c r="D83" s="31" t="s">
        <v>139</v>
      </c>
      <c r="H83" s="384"/>
      <c r="I83" s="384"/>
      <c r="J83" s="384"/>
      <c r="K83" s="385"/>
      <c r="L83" s="384"/>
    </row>
    <row r="84" spans="2:17" ht="15.95" customHeight="1" x14ac:dyDescent="0.2">
      <c r="B84" s="384"/>
      <c r="C84" s="384"/>
      <c r="D84" s="445"/>
      <c r="H84" s="384"/>
      <c r="I84" s="384"/>
      <c r="J84" s="384"/>
      <c r="K84" s="385"/>
      <c r="L84" s="384"/>
    </row>
    <row r="85" spans="2:17" ht="15.95" customHeight="1" x14ac:dyDescent="0.2">
      <c r="B85" s="384"/>
      <c r="D85" s="62" t="s">
        <v>213</v>
      </c>
      <c r="H85" s="384"/>
      <c r="I85" s="384"/>
      <c r="J85" s="384"/>
      <c r="K85" s="385"/>
      <c r="L85" s="384"/>
    </row>
    <row r="86" spans="2:17" ht="6.95" customHeight="1" x14ac:dyDescent="0.2">
      <c r="C86" s="384"/>
      <c r="D86" s="445"/>
      <c r="H86" s="384"/>
      <c r="I86" s="384"/>
      <c r="J86" s="384"/>
      <c r="K86" s="385"/>
      <c r="L86" s="384"/>
      <c r="P86" s="384"/>
    </row>
    <row r="87" spans="2:17" s="385" customFormat="1" ht="37.5" customHeight="1" x14ac:dyDescent="0.2">
      <c r="C87" s="446"/>
      <c r="D87" s="447" t="s">
        <v>178</v>
      </c>
      <c r="E87" s="448"/>
      <c r="F87" s="449" t="s">
        <v>146</v>
      </c>
      <c r="G87" s="449" t="s">
        <v>35</v>
      </c>
      <c r="H87" s="37" t="s">
        <v>177</v>
      </c>
      <c r="I87" s="450"/>
      <c r="J87" s="450"/>
      <c r="K87" s="450"/>
      <c r="L87" s="450"/>
      <c r="M87" s="450"/>
      <c r="N87" s="446"/>
      <c r="O87" s="451"/>
      <c r="Q87" s="388"/>
    </row>
    <row r="88" spans="2:17" ht="15.75" customHeight="1" x14ac:dyDescent="0.2">
      <c r="B88" s="384"/>
      <c r="C88" s="446"/>
      <c r="D88" s="452" t="s">
        <v>179</v>
      </c>
      <c r="E88" s="453"/>
      <c r="F88" s="454">
        <v>1</v>
      </c>
      <c r="G88" s="455">
        <f t="shared" ref="G88:G94" si="0">F88*100/$F$95</f>
        <v>25</v>
      </c>
      <c r="H88" s="455">
        <f>F88*100/$F$23</f>
        <v>16.666666666666668</v>
      </c>
      <c r="I88" s="446"/>
      <c r="J88" s="446"/>
      <c r="K88" s="446"/>
      <c r="L88" s="446"/>
      <c r="M88" s="446"/>
      <c r="N88" s="446"/>
      <c r="O88" s="456"/>
      <c r="Q88" s="387"/>
    </row>
    <row r="89" spans="2:17" ht="15.75" customHeight="1" x14ac:dyDescent="0.2">
      <c r="B89" s="384"/>
      <c r="C89" s="446"/>
      <c r="D89" s="457" t="s">
        <v>41</v>
      </c>
      <c r="E89" s="458"/>
      <c r="F89" s="454">
        <v>1</v>
      </c>
      <c r="G89" s="455">
        <f t="shared" si="0"/>
        <v>25</v>
      </c>
      <c r="H89" s="455">
        <f t="shared" ref="H89:H94" si="1">F89*100/$F$23</f>
        <v>16.666666666666668</v>
      </c>
      <c r="I89" s="446"/>
      <c r="J89" s="446"/>
      <c r="K89" s="446"/>
      <c r="L89" s="446"/>
      <c r="M89" s="446"/>
      <c r="N89" s="446"/>
      <c r="O89" s="456"/>
      <c r="Q89" s="387"/>
    </row>
    <row r="90" spans="2:17" ht="15.75" customHeight="1" x14ac:dyDescent="0.2">
      <c r="B90" s="384"/>
      <c r="C90" s="446"/>
      <c r="D90" s="459" t="s">
        <v>180</v>
      </c>
      <c r="E90" s="460"/>
      <c r="F90" s="461">
        <v>1</v>
      </c>
      <c r="G90" s="462">
        <f t="shared" si="0"/>
        <v>25</v>
      </c>
      <c r="H90" s="463">
        <f t="shared" si="1"/>
        <v>16.666666666666668</v>
      </c>
      <c r="I90" s="446"/>
      <c r="J90" s="446"/>
      <c r="K90" s="446"/>
      <c r="L90" s="446"/>
      <c r="M90" s="446"/>
      <c r="N90" s="446"/>
      <c r="O90" s="456"/>
      <c r="Q90" s="387"/>
    </row>
    <row r="91" spans="2:17" ht="15.75" customHeight="1" x14ac:dyDescent="0.2">
      <c r="B91" s="384"/>
      <c r="C91" s="446"/>
      <c r="D91" s="464" t="s">
        <v>182</v>
      </c>
      <c r="E91" s="465"/>
      <c r="F91" s="454">
        <v>3</v>
      </c>
      <c r="G91" s="455">
        <f t="shared" si="0"/>
        <v>75</v>
      </c>
      <c r="H91" s="455">
        <f t="shared" si="1"/>
        <v>50</v>
      </c>
      <c r="I91" s="446"/>
      <c r="J91" s="446"/>
      <c r="K91" s="446"/>
      <c r="L91" s="446"/>
      <c r="M91" s="446"/>
      <c r="N91" s="446"/>
      <c r="O91" s="456"/>
      <c r="Q91" s="387"/>
    </row>
    <row r="92" spans="2:17" ht="15.75" customHeight="1" x14ac:dyDescent="0.2">
      <c r="B92" s="384"/>
      <c r="C92" s="446"/>
      <c r="D92" s="457" t="s">
        <v>183</v>
      </c>
      <c r="E92" s="466"/>
      <c r="F92" s="467">
        <v>3</v>
      </c>
      <c r="G92" s="455">
        <f t="shared" si="0"/>
        <v>75</v>
      </c>
      <c r="H92" s="455">
        <f t="shared" si="1"/>
        <v>50</v>
      </c>
      <c r="I92" s="446"/>
      <c r="J92" s="446"/>
      <c r="K92" s="446"/>
      <c r="L92" s="446"/>
      <c r="M92" s="446"/>
      <c r="N92" s="446"/>
      <c r="O92" s="456"/>
      <c r="Q92" s="387"/>
    </row>
    <row r="93" spans="2:17" ht="15.75" customHeight="1" x14ac:dyDescent="0.2">
      <c r="B93" s="384"/>
      <c r="C93" s="446"/>
      <c r="D93" s="468" t="s">
        <v>45</v>
      </c>
      <c r="E93" s="469"/>
      <c r="F93" s="470">
        <v>1</v>
      </c>
      <c r="G93" s="471">
        <f t="shared" si="0"/>
        <v>25</v>
      </c>
      <c r="H93" s="471">
        <f t="shared" si="1"/>
        <v>16.666666666666668</v>
      </c>
      <c r="I93" s="446"/>
      <c r="J93" s="446"/>
      <c r="K93" s="446"/>
      <c r="L93" s="446"/>
      <c r="M93" s="446"/>
      <c r="N93" s="446"/>
      <c r="O93" s="456"/>
      <c r="Q93" s="387"/>
    </row>
    <row r="94" spans="2:17" ht="15.75" customHeight="1" x14ac:dyDescent="0.2">
      <c r="B94" s="384"/>
      <c r="C94" s="472"/>
      <c r="D94" s="473" t="s">
        <v>184</v>
      </c>
      <c r="E94" s="474"/>
      <c r="F94" s="475">
        <v>2</v>
      </c>
      <c r="G94" s="476">
        <f t="shared" si="0"/>
        <v>50</v>
      </c>
      <c r="H94" s="477">
        <f t="shared" si="1"/>
        <v>33.333333333333336</v>
      </c>
      <c r="I94" s="446"/>
      <c r="J94" s="446"/>
      <c r="K94" s="446"/>
      <c r="L94" s="446"/>
      <c r="M94" s="446"/>
      <c r="N94" s="446"/>
      <c r="O94" s="456"/>
      <c r="Q94" s="387"/>
    </row>
    <row r="95" spans="2:17" ht="15.75" customHeight="1" x14ac:dyDescent="0.2">
      <c r="D95" s="478" t="s">
        <v>187</v>
      </c>
      <c r="E95" s="479"/>
      <c r="F95" s="480">
        <f>F88+F91</f>
        <v>4</v>
      </c>
      <c r="G95" s="481">
        <f>G88+G91</f>
        <v>100</v>
      </c>
      <c r="H95" s="481">
        <f>H88+H91</f>
        <v>66.666666666666671</v>
      </c>
      <c r="J95" s="389"/>
      <c r="K95" s="387"/>
      <c r="N95" s="387"/>
      <c r="Q95" s="387"/>
    </row>
    <row r="96" spans="2:17" ht="15.75" customHeight="1" x14ac:dyDescent="0.2">
      <c r="D96" s="48" t="s">
        <v>138</v>
      </c>
    </row>
    <row r="97" spans="3:27" ht="15.75" customHeight="1" x14ac:dyDescent="0.2">
      <c r="D97" s="31" t="s">
        <v>139</v>
      </c>
    </row>
    <row r="98" spans="3:27" ht="15.75" customHeight="1" x14ac:dyDescent="0.2">
      <c r="D98" s="389"/>
      <c r="E98" s="389"/>
      <c r="F98" s="389"/>
      <c r="V98" s="385"/>
      <c r="W98" s="385"/>
      <c r="X98" s="385"/>
      <c r="Y98" s="385"/>
      <c r="Z98" s="385"/>
      <c r="AA98" s="385"/>
    </row>
    <row r="99" spans="3:27" ht="15.95" customHeight="1" x14ac:dyDescent="0.2">
      <c r="D99" s="62" t="s">
        <v>216</v>
      </c>
      <c r="E99" s="389"/>
      <c r="F99" s="389"/>
      <c r="V99" s="385"/>
      <c r="W99" s="482"/>
      <c r="X99" s="482"/>
      <c r="Y99" s="482"/>
      <c r="Z99" s="483"/>
      <c r="AA99" s="385"/>
    </row>
    <row r="100" spans="3:27" ht="6.75" customHeight="1" x14ac:dyDescent="0.2">
      <c r="D100" s="27"/>
      <c r="V100" s="385"/>
      <c r="W100" s="484"/>
      <c r="X100" s="484"/>
      <c r="Y100" s="485"/>
      <c r="Z100" s="486"/>
      <c r="AA100" s="385"/>
    </row>
    <row r="101" spans="3:27" ht="18" customHeight="1" x14ac:dyDescent="0.2">
      <c r="D101" s="184"/>
      <c r="E101" s="487"/>
      <c r="F101" s="401">
        <v>2024</v>
      </c>
      <c r="V101" s="385"/>
      <c r="W101" s="488"/>
      <c r="X101" s="488"/>
      <c r="Y101" s="488"/>
      <c r="Z101" s="411"/>
      <c r="AA101" s="385"/>
    </row>
    <row r="102" spans="3:27" ht="18" customHeight="1" x14ac:dyDescent="0.2">
      <c r="D102" s="314" t="s">
        <v>131</v>
      </c>
      <c r="E102" s="489"/>
      <c r="F102" s="490">
        <v>6</v>
      </c>
      <c r="V102" s="385"/>
      <c r="W102" s="488"/>
      <c r="X102" s="491"/>
      <c r="Y102" s="491"/>
      <c r="Z102" s="492"/>
      <c r="AA102" s="385"/>
    </row>
    <row r="103" spans="3:27" ht="15.75" customHeight="1" x14ac:dyDescent="0.2">
      <c r="D103" s="323" t="s">
        <v>177</v>
      </c>
      <c r="E103" s="493"/>
      <c r="F103" s="494">
        <f>F102*100/$F$23</f>
        <v>100</v>
      </c>
      <c r="V103" s="385"/>
      <c r="W103" s="488"/>
      <c r="X103" s="491"/>
      <c r="Y103" s="491"/>
      <c r="Z103" s="411"/>
      <c r="AA103" s="385"/>
    </row>
    <row r="104" spans="3:27" ht="15.95" customHeight="1" x14ac:dyDescent="0.2">
      <c r="D104" s="48" t="s">
        <v>138</v>
      </c>
      <c r="V104" s="385"/>
      <c r="W104" s="385"/>
      <c r="X104" s="385"/>
      <c r="Y104" s="385"/>
      <c r="Z104" s="385"/>
      <c r="AA104" s="385"/>
    </row>
    <row r="105" spans="3:27" ht="15.95" customHeight="1" x14ac:dyDescent="0.2">
      <c r="C105" s="384"/>
      <c r="D105" s="31" t="s">
        <v>139</v>
      </c>
    </row>
    <row r="106" spans="3:27" ht="15.95" customHeight="1" x14ac:dyDescent="0.2">
      <c r="D106" s="399"/>
    </row>
    <row r="107" spans="3:27" ht="15.95" customHeight="1" x14ac:dyDescent="0.2">
      <c r="D107" s="62" t="s">
        <v>243</v>
      </c>
    </row>
    <row r="108" spans="3:27" ht="6.75" customHeight="1" x14ac:dyDescent="0.2">
      <c r="D108" s="27"/>
    </row>
    <row r="109" spans="3:27" ht="15" customHeight="1" x14ac:dyDescent="0.2">
      <c r="D109" s="66"/>
      <c r="E109" s="434"/>
      <c r="F109" s="435" t="s">
        <v>146</v>
      </c>
      <c r="G109" s="495" t="s">
        <v>35</v>
      </c>
    </row>
    <row r="110" spans="3:27" ht="15.95" customHeight="1" x14ac:dyDescent="0.2">
      <c r="D110" s="100" t="s">
        <v>190</v>
      </c>
      <c r="E110" s="438"/>
      <c r="F110" s="439">
        <v>3</v>
      </c>
      <c r="G110" s="417">
        <f>(F110*100)/$F$113</f>
        <v>50</v>
      </c>
    </row>
    <row r="111" spans="3:27" ht="15.95" customHeight="1" x14ac:dyDescent="0.2">
      <c r="D111" s="100" t="s">
        <v>191</v>
      </c>
      <c r="E111" s="438"/>
      <c r="F111" s="439">
        <v>3</v>
      </c>
      <c r="G111" s="417">
        <f t="shared" ref="G111:G112" si="2">(F111*100)/$F$113</f>
        <v>50</v>
      </c>
    </row>
    <row r="112" spans="3:27" ht="15.95" customHeight="1" x14ac:dyDescent="0.2">
      <c r="D112" s="100" t="s">
        <v>192</v>
      </c>
      <c r="E112" s="438"/>
      <c r="F112" s="439">
        <v>0</v>
      </c>
      <c r="G112" s="417">
        <f t="shared" si="2"/>
        <v>0</v>
      </c>
    </row>
    <row r="113" spans="4:7" ht="15.95" customHeight="1" x14ac:dyDescent="0.2">
      <c r="D113" s="515" t="s">
        <v>127</v>
      </c>
      <c r="E113" s="553"/>
      <c r="F113" s="554">
        <v>6</v>
      </c>
      <c r="G113" s="555">
        <f>SUM(G110:G112)</f>
        <v>100</v>
      </c>
    </row>
    <row r="114" spans="4:7" ht="15.75" customHeight="1" x14ac:dyDescent="0.2">
      <c r="D114" s="48" t="s">
        <v>138</v>
      </c>
    </row>
    <row r="115" spans="4:7" ht="15.75" customHeight="1" x14ac:dyDescent="0.2">
      <c r="D115" s="31" t="s">
        <v>139</v>
      </c>
    </row>
    <row r="116" spans="4:7" ht="15.95" customHeight="1" x14ac:dyDescent="0.2"/>
    <row r="117" spans="4:7" ht="15.95" customHeight="1" x14ac:dyDescent="0.2"/>
    <row r="118" spans="4:7" ht="15.95" customHeight="1" x14ac:dyDescent="0.2"/>
    <row r="119" spans="4:7" ht="15.95" customHeight="1" x14ac:dyDescent="0.2"/>
    <row r="120" spans="4:7" ht="15.95" customHeight="1" x14ac:dyDescent="0.2"/>
    <row r="121" spans="4:7" ht="15.95" customHeight="1" x14ac:dyDescent="0.2"/>
    <row r="122" spans="4:7" ht="15.95" customHeight="1" x14ac:dyDescent="0.2"/>
    <row r="123" spans="4:7" ht="15.95" customHeight="1" x14ac:dyDescent="0.2"/>
    <row r="124" spans="4:7" ht="15.95" customHeight="1" x14ac:dyDescent="0.2"/>
    <row r="125" spans="4:7" ht="15.95" customHeight="1" x14ac:dyDescent="0.2"/>
    <row r="126" spans="4:7" ht="15.95" customHeight="1" x14ac:dyDescent="0.2"/>
    <row r="127" spans="4:7" ht="15.95" customHeight="1" x14ac:dyDescent="0.2"/>
    <row r="128" spans="4:7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</sheetData>
  <mergeCells count="3">
    <mergeCell ref="D72:E72"/>
    <mergeCell ref="D68:E68"/>
    <mergeCell ref="D69:E69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27" min="2" max="11" man="1"/>
    <brk id="63" min="2" max="11" man="1"/>
    <brk id="84" min="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20</vt:i4>
      </vt:variant>
    </vt:vector>
  </HeadingPairs>
  <TitlesOfParts>
    <vt:vector size="30" baseType="lpstr">
      <vt:lpstr>&gt;&gt;AURKIBIDEA&lt;&lt;</vt:lpstr>
      <vt:lpstr>LABURPEN_KOADROA</vt:lpstr>
      <vt:lpstr>ID1_ZERIZAN</vt:lpstr>
      <vt:lpstr>ID2_SUA</vt:lpstr>
      <vt:lpstr>ID3_BEREGAIN</vt:lpstr>
      <vt:lpstr>ID4</vt:lpstr>
      <vt:lpstr>ID5_HAZIAK</vt:lpstr>
      <vt:lpstr>ID6_MADARIAGA</vt:lpstr>
      <vt:lpstr>ID7_EKIN</vt:lpstr>
      <vt:lpstr>ID8_BEGIRA</vt:lpstr>
      <vt:lpstr>'&gt;&gt;AURKIBIDEA&lt;&lt;'!Área_de_impresión</vt:lpstr>
      <vt:lpstr>ID1_ZERIZAN!Área_de_impresión</vt:lpstr>
      <vt:lpstr>ID2_SUA!Área_de_impresión</vt:lpstr>
      <vt:lpstr>ID3_BEREGAIN!Área_de_impresión</vt:lpstr>
      <vt:lpstr>'ID4'!Área_de_impresión</vt:lpstr>
      <vt:lpstr>ID5_HAZIAK!Área_de_impresión</vt:lpstr>
      <vt:lpstr>ID6_MADARIAGA!Área_de_impresión</vt:lpstr>
      <vt:lpstr>ID7_EKIN!Área_de_impresión</vt:lpstr>
      <vt:lpstr>ID8_BEGIRA!Área_de_impresión</vt:lpstr>
      <vt:lpstr>LABURPEN_KOADROA!Área_de_impresión</vt:lpstr>
      <vt:lpstr>'&gt;&gt;AURKIBIDEA&lt;&lt;'!Títulos_a_imprimir</vt:lpstr>
      <vt:lpstr>ID1_ZERIZAN!Títulos_a_imprimir</vt:lpstr>
      <vt:lpstr>ID2_SUA!Títulos_a_imprimir</vt:lpstr>
      <vt:lpstr>ID3_BEREGAIN!Títulos_a_imprimir</vt:lpstr>
      <vt:lpstr>'ID4'!Títulos_a_imprimir</vt:lpstr>
      <vt:lpstr>ID5_HAZIAK!Títulos_a_imprimir</vt:lpstr>
      <vt:lpstr>ID6_MADARIAGA!Títulos_a_imprimir</vt:lpstr>
      <vt:lpstr>ID7_EKIN!Títulos_a_imprimir</vt:lpstr>
      <vt:lpstr>ID8_BEGIRA!Títulos_a_imprimir</vt:lpstr>
      <vt:lpstr>LABURPEN_KOADROA!Títulos_a_imprimir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2025-07-04T09:27:07Z</cp:lastPrinted>
  <dcterms:created xsi:type="dcterms:W3CDTF">2009-07-10T13:25:11Z</dcterms:created>
  <dcterms:modified xsi:type="dcterms:W3CDTF">2025-07-08T10:45:28Z</dcterms:modified>
</cp:coreProperties>
</file>