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inos\docugen\PROYECTOS\OVGB\2025\1.TRABAJO\Cifras_xlsx_25\5.DEF\eu\"/>
    </mc:Choice>
  </mc:AlternateContent>
  <bookViews>
    <workbookView xWindow="0" yWindow="0" windowWidth="28800" windowHeight="11355" tabRatio="769"/>
  </bookViews>
  <sheets>
    <sheet name="&gt;&gt;AURKIBIDEA&lt;&lt;" sheetId="20" r:id="rId1"/>
    <sheet name="LABURPEN_KOADROA" sheetId="17" r:id="rId2"/>
    <sheet name="OROKORRA" sheetId="9" r:id="rId3"/>
    <sheet name="ZUZENEKO_BIKTIMAK" sheetId="18" r:id="rId4"/>
    <sheet name="ZEHARKAKO_BIKTIMAK" sheetId="22" r:id="rId5"/>
    <sheet name="ADINGABEAK" sheetId="24" r:id="rId6"/>
  </sheets>
  <definedNames>
    <definedName name="_xlnm.Print_Area" localSheetId="0">'&gt;&gt;AURKIBIDEA&lt;&lt;'!$C$5:$G$50</definedName>
    <definedName name="_xlnm.Print_Area" localSheetId="5">ADINGABEAK!$C$10:$L$131</definedName>
    <definedName name="_xlnm.Print_Area" localSheetId="1">LABURPEN_KOADROA!$C$12:$K$101</definedName>
    <definedName name="_xlnm.Print_Area" localSheetId="2">OROKORRA!$C$10:$L$20</definedName>
    <definedName name="_xlnm.Print_Area" localSheetId="4">ZEHARKAKO_BIKTIMAK!$C$10:$L$42</definedName>
    <definedName name="_xlnm.Print_Area" localSheetId="3">ZUZENEKO_BIKTIMAK!$C$10:$K$202</definedName>
    <definedName name="_xlnm.Print_Titles" localSheetId="0">'&gt;&gt;AURKIBIDEA&lt;&lt;'!$2:$5</definedName>
    <definedName name="_xlnm.Print_Titles" localSheetId="5">ADINGABEAK!$2:$9</definedName>
    <definedName name="_xlnm.Print_Titles" localSheetId="1">LABURPEN_KOADROA!$2:$11</definedName>
    <definedName name="_xlnm.Print_Titles" localSheetId="2">OROKORRA!$2:$9</definedName>
    <definedName name="_xlnm.Print_Titles" localSheetId="4">ZEHARKAKO_BIKTIMAK!$2:$9</definedName>
    <definedName name="_xlnm.Print_Titles" localSheetId="3">ZUZENEKO_BIKTIMAK!$2:$9</definedName>
  </definedNames>
  <calcPr calcId="162913"/>
</workbook>
</file>

<file path=xl/calcChain.xml><?xml version="1.0" encoding="utf-8"?>
<calcChain xmlns="http://schemas.openxmlformats.org/spreadsheetml/2006/main">
  <c r="G114" i="24" l="1"/>
  <c r="H105" i="24" s="1"/>
  <c r="G77" i="24"/>
  <c r="G79" i="24" s="1"/>
  <c r="G97" i="24"/>
  <c r="H97" i="24" s="1"/>
  <c r="G88" i="24"/>
  <c r="H86" i="24" s="1"/>
  <c r="G55" i="24"/>
  <c r="H44" i="24"/>
  <c r="G44" i="24"/>
  <c r="F43" i="24"/>
  <c r="F42" i="24"/>
  <c r="H87" i="24" l="1"/>
  <c r="H88" i="24" s="1"/>
  <c r="H96" i="24"/>
  <c r="H104" i="24"/>
  <c r="H108" i="24"/>
  <c r="H113" i="24"/>
  <c r="H106" i="24"/>
  <c r="H111" i="24"/>
  <c r="H109" i="24"/>
  <c r="H70" i="24"/>
  <c r="H78" i="24"/>
  <c r="H76" i="24"/>
  <c r="H77" i="24"/>
  <c r="H95" i="24"/>
  <c r="H114" i="24"/>
  <c r="H110" i="24"/>
  <c r="H107" i="24"/>
  <c r="H112" i="24"/>
  <c r="H73" i="24"/>
  <c r="H72" i="24"/>
  <c r="H69" i="24"/>
  <c r="H75" i="24"/>
  <c r="H71" i="24"/>
  <c r="H79" i="24"/>
  <c r="H74" i="24"/>
  <c r="F44" i="24"/>
  <c r="G54" i="24"/>
  <c r="G62" i="24" l="1"/>
  <c r="H54" i="24" s="1"/>
  <c r="H62" i="24" l="1"/>
  <c r="H59" i="24"/>
  <c r="H53" i="24"/>
  <c r="H61" i="24"/>
  <c r="H51" i="24"/>
  <c r="H52" i="24"/>
  <c r="H56" i="24"/>
  <c r="H60" i="24"/>
  <c r="H57" i="24"/>
  <c r="H58" i="24"/>
  <c r="H55" i="24"/>
  <c r="G18" i="24" l="1"/>
  <c r="H18" i="24"/>
  <c r="F18" i="24"/>
  <c r="H26" i="24"/>
  <c r="G28" i="22"/>
  <c r="J200" i="18"/>
  <c r="J196" i="18"/>
  <c r="J197" i="18"/>
  <c r="J198" i="18"/>
  <c r="J199" i="18"/>
  <c r="J195" i="18"/>
  <c r="G146" i="18"/>
  <c r="H144" i="18" s="1"/>
  <c r="I52" i="24" l="1"/>
  <c r="I58" i="24"/>
  <c r="I51" i="24"/>
  <c r="I60" i="24"/>
  <c r="I53" i="24"/>
  <c r="I59" i="24"/>
  <c r="I56" i="24"/>
  <c r="I57" i="24"/>
  <c r="I61" i="24"/>
  <c r="I55" i="24"/>
  <c r="I54" i="24"/>
  <c r="I62" i="24"/>
  <c r="H32" i="24"/>
  <c r="H145" i="18"/>
  <c r="H146" i="18" s="1"/>
  <c r="I32" i="24" l="1"/>
  <c r="I29" i="24"/>
  <c r="I30" i="24"/>
  <c r="I27" i="24"/>
  <c r="I31" i="24"/>
  <c r="I28" i="24"/>
  <c r="I25" i="24"/>
  <c r="I26" i="24"/>
  <c r="G155" i="18" l="1"/>
  <c r="H155" i="18" s="1"/>
  <c r="H153" i="18" l="1"/>
  <c r="H154" i="18"/>
  <c r="H47" i="18" l="1"/>
  <c r="H32" i="18"/>
  <c r="G172" i="18"/>
  <c r="I32" i="18" l="1"/>
  <c r="H18" i="18"/>
  <c r="G18" i="18"/>
  <c r="I45" i="18"/>
  <c r="I42" i="18" l="1"/>
  <c r="I30" i="18"/>
  <c r="I26" i="18"/>
  <c r="I29" i="18"/>
  <c r="I25" i="18"/>
  <c r="I28" i="18"/>
  <c r="I31" i="18"/>
  <c r="I27" i="18"/>
  <c r="I46" i="18"/>
  <c r="I41" i="18"/>
  <c r="I44" i="18"/>
  <c r="I40" i="18"/>
  <c r="I39" i="18"/>
  <c r="I43" i="18"/>
  <c r="I47" i="18"/>
  <c r="G133" i="18" l="1"/>
  <c r="G137" i="18" l="1"/>
  <c r="H131" i="18" s="1"/>
  <c r="H124" i="18" l="1"/>
  <c r="H111" i="18"/>
  <c r="H120" i="18"/>
  <c r="H135" i="18"/>
  <c r="H169" i="18"/>
  <c r="H166" i="18"/>
  <c r="H163" i="18"/>
  <c r="H168" i="18"/>
  <c r="H162" i="18"/>
  <c r="H171" i="18"/>
  <c r="H167" i="18"/>
  <c r="H165" i="18"/>
  <c r="H170" i="18"/>
  <c r="H164" i="18"/>
  <c r="H110" i="18"/>
  <c r="H132" i="18"/>
  <c r="H122" i="18"/>
  <c r="H115" i="18"/>
  <c r="H126" i="18"/>
  <c r="H134" i="18"/>
  <c r="H119" i="18"/>
  <c r="H121" i="18"/>
  <c r="H136" i="18"/>
  <c r="H128" i="18"/>
  <c r="H130" i="18"/>
  <c r="H127" i="18"/>
  <c r="H129" i="18"/>
  <c r="H112" i="18"/>
  <c r="H125" i="18"/>
  <c r="H118" i="18"/>
  <c r="H123" i="18"/>
  <c r="H113" i="18"/>
  <c r="H114" i="18"/>
  <c r="H116" i="18"/>
  <c r="H117" i="18"/>
  <c r="H109" i="18"/>
  <c r="H133" i="18"/>
  <c r="H172" i="18" l="1"/>
  <c r="H137" i="18"/>
  <c r="G82" i="18" l="1"/>
  <c r="I28" i="22" l="1"/>
  <c r="H28" i="22"/>
  <c r="G93" i="18"/>
  <c r="G92" i="18" s="1"/>
  <c r="G87" i="18"/>
  <c r="G78" i="18"/>
  <c r="G76" i="18"/>
  <c r="F60" i="18"/>
  <c r="I84" i="18" l="1"/>
  <c r="I85" i="18"/>
  <c r="G81" i="18"/>
  <c r="I78" i="18"/>
  <c r="I77" i="18"/>
  <c r="I79" i="18"/>
  <c r="I88" i="18"/>
  <c r="G75" i="18"/>
  <c r="I80" i="18"/>
  <c r="I90" i="18"/>
  <c r="I75" i="18" l="1"/>
  <c r="G102" i="18"/>
  <c r="I102" i="18" s="1"/>
  <c r="H75" i="18" l="1"/>
  <c r="H82" i="18"/>
  <c r="H85" i="18"/>
  <c r="H84" i="18"/>
  <c r="H88" i="18"/>
  <c r="H80" i="18"/>
  <c r="H79" i="18"/>
  <c r="H77" i="18"/>
  <c r="H76" i="18"/>
  <c r="H78" i="18"/>
  <c r="H37" i="22" l="1"/>
  <c r="G37" i="22"/>
  <c r="F37" i="22" l="1"/>
  <c r="H90" i="18" l="1"/>
  <c r="G54" i="18"/>
  <c r="I76" i="18"/>
  <c r="I87" i="18"/>
  <c r="I89" i="18"/>
  <c r="I91" i="18"/>
  <c r="I98" i="18"/>
  <c r="H98" i="18"/>
  <c r="H81" i="18"/>
  <c r="H89" i="18"/>
  <c r="I97" i="18"/>
  <c r="I83" i="18"/>
  <c r="I95" i="18"/>
  <c r="I101" i="18"/>
  <c r="I96" i="18"/>
  <c r="I99" i="18"/>
  <c r="I94" i="18"/>
  <c r="I86" i="18"/>
  <c r="I100" i="18"/>
  <c r="I82" i="18"/>
  <c r="I93" i="18"/>
  <c r="I92" i="18"/>
  <c r="I81" i="18"/>
  <c r="H92" i="18"/>
  <c r="H101" i="18"/>
  <c r="H86" i="18"/>
  <c r="G55" i="18"/>
  <c r="G59" i="18"/>
  <c r="G56" i="18"/>
  <c r="G58" i="18"/>
  <c r="G57" i="18"/>
  <c r="H102" i="18" l="1"/>
  <c r="G60" i="18"/>
  <c r="H91" i="18" l="1"/>
  <c r="H96" i="18"/>
  <c r="H95" i="18"/>
  <c r="H87" i="18"/>
  <c r="H94" i="18"/>
  <c r="H93" i="18"/>
  <c r="H100" i="18"/>
  <c r="H99" i="18"/>
  <c r="H97" i="18"/>
  <c r="H83" i="18"/>
</calcChain>
</file>

<file path=xl/sharedStrings.xml><?xml version="1.0" encoding="utf-8"?>
<sst xmlns="http://schemas.openxmlformats.org/spreadsheetml/2006/main" count="721" uniqueCount="263">
  <si>
    <t>F</t>
  </si>
  <si>
    <t>p</t>
  </si>
  <si>
    <t>-</t>
  </si>
  <si>
    <t>Amorebieta-Etxano</t>
  </si>
  <si>
    <t>Arakaldo</t>
  </si>
  <si>
    <t>Arrigorriaga</t>
  </si>
  <si>
    <t>Barakaldo</t>
  </si>
  <si>
    <t>Basauri</t>
  </si>
  <si>
    <t>Bermeo</t>
  </si>
  <si>
    <t>Bilbao</t>
  </si>
  <si>
    <t>Durango</t>
  </si>
  <si>
    <t>Erandio</t>
  </si>
  <si>
    <t>Ermua</t>
  </si>
  <si>
    <t>Etxebarri</t>
  </si>
  <si>
    <t>Galdakao</t>
  </si>
  <si>
    <t>Gatika</t>
  </si>
  <si>
    <t>Getxo</t>
  </si>
  <si>
    <t>Leioa</t>
  </si>
  <si>
    <t>Mallabia</t>
  </si>
  <si>
    <t>Muskiz</t>
  </si>
  <si>
    <t>Ortuella</t>
  </si>
  <si>
    <t>Orozko</t>
  </si>
  <si>
    <t>Portugalete</t>
  </si>
  <si>
    <t>Santurtzi</t>
  </si>
  <si>
    <t>Sestao</t>
  </si>
  <si>
    <t>Ugao-Miraballes</t>
  </si>
  <si>
    <t>Zaratamo</t>
  </si>
  <si>
    <t>Zeberio</t>
  </si>
  <si>
    <t>Zierbena</t>
  </si>
  <si>
    <t>ARRATIA</t>
  </si>
  <si>
    <t>BUSTURIALDEA</t>
  </si>
  <si>
    <t>LEA-ARTIBAI</t>
  </si>
  <si>
    <t>TXORIERRI</t>
  </si>
  <si>
    <t>Gernika-Lumo</t>
  </si>
  <si>
    <t>Urduña/Orduña</t>
  </si>
  <si>
    <t>Maruri-Jatabe</t>
  </si>
  <si>
    <t>Valle de Trápaga-Trapagaran</t>
  </si>
  <si>
    <t xml:space="preserve">           </t>
  </si>
  <si>
    <t>%</t>
  </si>
  <si>
    <t>Derio</t>
  </si>
  <si>
    <t>Igorre</t>
  </si>
  <si>
    <t>Ondarroa</t>
  </si>
  <si>
    <t>EUROPA</t>
  </si>
  <si>
    <t>MAGREB</t>
  </si>
  <si>
    <t>ARGENTINA</t>
  </si>
  <si>
    <t>BOLIVIA</t>
  </si>
  <si>
    <t>31-40</t>
  </si>
  <si>
    <t>41-50</t>
  </si>
  <si>
    <t>51-64</t>
  </si>
  <si>
    <t>LEA IBARRA</t>
  </si>
  <si>
    <t>URIBE KOSTA</t>
  </si>
  <si>
    <t>Abadiño</t>
  </si>
  <si>
    <t>BRASIL</t>
  </si>
  <si>
    <t>Fruiz</t>
  </si>
  <si>
    <t>18-20</t>
  </si>
  <si>
    <t>21-30</t>
  </si>
  <si>
    <t>MUNGIALDE</t>
  </si>
  <si>
    <t>≥ 65</t>
  </si>
  <si>
    <t>VENEZUELA</t>
  </si>
  <si>
    <t>Abanto y Ciérvana-Abanto Zierbena</t>
  </si>
  <si>
    <t>Zaldibar</t>
  </si>
  <si>
    <t>Elorrio</t>
  </si>
  <si>
    <t xml:space="preserve">Barakaldo </t>
  </si>
  <si>
    <t>Berango</t>
  </si>
  <si>
    <t>[1]</t>
  </si>
  <si>
    <r>
      <t>p</t>
    </r>
    <r>
      <rPr>
        <b/>
        <sz val="8"/>
        <color indexed="62"/>
        <rFont val="Arial"/>
        <family val="2"/>
      </rPr>
      <t>[2]</t>
    </r>
  </si>
  <si>
    <t>Arrankudiaga-Zollo</t>
  </si>
  <si>
    <t>GEORGIA</t>
  </si>
  <si>
    <t>NIGERIA</t>
  </si>
  <si>
    <t>SENEGAL</t>
  </si>
  <si>
    <t>Barrika</t>
  </si>
  <si>
    <t>GAMBIA</t>
  </si>
  <si>
    <t>Lezama</t>
  </si>
  <si>
    <t>18-81</t>
  </si>
  <si>
    <t>Mungia</t>
  </si>
  <si>
    <t>LABURPENA</t>
  </si>
  <si>
    <t>LABURPEN KOADROA</t>
  </si>
  <si>
    <t>I. Arloa: GIZARTE BABESA</t>
  </si>
  <si>
    <t>OROKORRA</t>
  </si>
  <si>
    <r>
      <t>1.1.</t>
    </r>
    <r>
      <rPr>
        <sz val="9"/>
        <color indexed="18"/>
        <rFont val="Arial"/>
        <family val="2"/>
      </rPr>
      <t xml:space="preserve"> Artatutako pertsonak sexuaren eta kasu motaren arabera. 2024</t>
    </r>
  </si>
  <si>
    <t>ZEHARKAKO BIKTIMAK</t>
  </si>
  <si>
    <t>ZUZENEKO BIKTIMAK</t>
  </si>
  <si>
    <r>
      <t>2.1.</t>
    </r>
    <r>
      <rPr>
        <sz val="9"/>
        <color indexed="18"/>
        <rFont val="Arial"/>
        <family val="2"/>
      </rPr>
      <t xml:space="preserve"> Arreta motaren arabera (urgentzia/arrunta)</t>
    </r>
  </si>
  <si>
    <r>
      <t xml:space="preserve">2.2. </t>
    </r>
    <r>
      <rPr>
        <sz val="9"/>
        <color indexed="18"/>
        <rFont val="Arial"/>
        <family val="2"/>
      </rPr>
      <t>Erasotzailearekiko harremanaren arabera</t>
    </r>
  </si>
  <si>
    <r>
      <t xml:space="preserve">2.3. </t>
    </r>
    <r>
      <rPr>
        <sz val="9"/>
        <color indexed="18"/>
        <rFont val="Arial"/>
        <family val="2"/>
      </rPr>
      <t>Indarkeria motaren arabera</t>
    </r>
  </si>
  <si>
    <r>
      <t>2.4.</t>
    </r>
    <r>
      <rPr>
        <sz val="9"/>
        <color indexed="18"/>
        <rFont val="Arial"/>
        <family val="2"/>
      </rPr>
      <t xml:space="preserve"> Adinaren arabera (tarteak)</t>
    </r>
  </si>
  <si>
    <r>
      <t xml:space="preserve">2.4.1. </t>
    </r>
    <r>
      <rPr>
        <sz val="9"/>
        <color indexed="18"/>
        <rFont val="Arial"/>
        <family val="2"/>
      </rPr>
      <t>Beste adin-adierazle batzuen arabera</t>
    </r>
  </si>
  <si>
    <r>
      <t xml:space="preserve">2.5. </t>
    </r>
    <r>
      <rPr>
        <sz val="9"/>
        <color indexed="18"/>
        <rFont val="Arial"/>
        <family val="2"/>
      </rPr>
      <t>Emakume atzerritarren jaiotza-lekuaren arabera</t>
    </r>
  </si>
  <si>
    <r>
      <t>2.6.</t>
    </r>
    <r>
      <rPr>
        <sz val="9"/>
        <color indexed="18"/>
        <rFont val="Arial"/>
        <family val="2"/>
      </rPr>
      <t xml:space="preserve"> Erroldatutako udalerriaren arabera</t>
    </r>
  </si>
  <si>
    <r>
      <t>2.7.</t>
    </r>
    <r>
      <rPr>
        <sz val="9"/>
        <color indexed="18"/>
        <rFont val="Arial"/>
        <family val="2"/>
      </rPr>
      <t xml:space="preserve"> Ezgaitasunaren arabera</t>
    </r>
  </si>
  <si>
    <r>
      <t xml:space="preserve">2.9. </t>
    </r>
    <r>
      <rPr>
        <sz val="9"/>
        <color indexed="18"/>
        <rFont val="Arial"/>
        <family val="2"/>
      </rPr>
      <t>Zerbitzuan sartzeko bidearen arabera</t>
    </r>
  </si>
  <si>
    <r>
      <t>2.10.</t>
    </r>
    <r>
      <rPr>
        <sz val="9"/>
        <color indexed="18"/>
        <rFont val="Arial"/>
        <family val="2"/>
      </rPr>
      <t xml:space="preserve"> Ostatu-beharra dutenak</t>
    </r>
  </si>
  <si>
    <r>
      <t xml:space="preserve">1. taula. </t>
    </r>
    <r>
      <rPr>
        <sz val="10"/>
        <rFont val="Arial"/>
        <family val="2"/>
      </rPr>
      <t>Sexu-indarkeriaren biktimei arreta osoa emateko zerbitzua (BFA).</t>
    </r>
  </si>
  <si>
    <r>
      <t xml:space="preserve">3. taula. </t>
    </r>
    <r>
      <rPr>
        <sz val="10"/>
        <rFont val="Arial"/>
        <family val="2"/>
      </rPr>
      <t xml:space="preserve">Sexu-indarkeriaren biktimei arreta osoa emateko zerbitzua (BFA). Zeharkako biktimak. 2024. </t>
    </r>
  </si>
  <si>
    <r>
      <rPr>
        <b/>
        <sz val="9"/>
        <color theme="3" tint="-0.249977111117893"/>
        <rFont val="Arial"/>
        <family val="2"/>
      </rPr>
      <t xml:space="preserve">3.2. </t>
    </r>
    <r>
      <rPr>
        <sz val="9"/>
        <color indexed="18"/>
        <rFont val="Arial"/>
        <family val="2"/>
      </rPr>
      <t>Sexuaren eta zuzeneko biktimarekiko harremanaren arabera</t>
    </r>
  </si>
  <si>
    <t>ADINGABEAK</t>
  </si>
  <si>
    <r>
      <t xml:space="preserve">4. taula. </t>
    </r>
    <r>
      <rPr>
        <sz val="10"/>
        <rFont val="Arial"/>
        <family val="2"/>
      </rPr>
      <t xml:space="preserve">Sexu-indarkeriaren biktimei arreta osoa emateko zerbitzua (BFA). Zuzeneko biktimak diren adingabeak. 2024. </t>
    </r>
  </si>
  <si>
    <r>
      <t xml:space="preserve">2. taula. </t>
    </r>
    <r>
      <rPr>
        <sz val="10"/>
        <rFont val="Arial"/>
        <family val="2"/>
      </rPr>
      <t>Sexu-indarkeriaren biktimei arreta osoa emateko zerbitzua (BFA). Zuzeneko biktimak diren emakumeak. 2024.</t>
    </r>
  </si>
  <si>
    <r>
      <t xml:space="preserve">4.1. </t>
    </r>
    <r>
      <rPr>
        <sz val="9"/>
        <color rgb="FF000080"/>
        <rFont val="Arial"/>
        <family val="2"/>
      </rPr>
      <t>Sexuaren eta arreta motaren arabera (urgentzia/arrunta)</t>
    </r>
  </si>
  <si>
    <r>
      <t>4.2.</t>
    </r>
    <r>
      <rPr>
        <sz val="9"/>
        <color indexed="18"/>
        <rFont val="Arial"/>
        <family val="2"/>
      </rPr>
      <t xml:space="preserve"> Erasotzailearekiko harremanaren arabera</t>
    </r>
  </si>
  <si>
    <r>
      <t>4.3.</t>
    </r>
    <r>
      <rPr>
        <sz val="9"/>
        <color indexed="18"/>
        <rFont val="Arial"/>
        <family val="2"/>
      </rPr>
      <t xml:space="preserve"> Sexuaren eta adinaren arabera (tarteak)</t>
    </r>
  </si>
  <si>
    <r>
      <t>4.4.</t>
    </r>
    <r>
      <rPr>
        <sz val="9"/>
        <color indexed="18"/>
        <rFont val="Arial"/>
        <family val="2"/>
      </rPr>
      <t xml:space="preserve"> Jaiotza-lekuaren arabera</t>
    </r>
  </si>
  <si>
    <r>
      <t>2.8.</t>
    </r>
    <r>
      <rPr>
        <sz val="9"/>
        <color indexed="18"/>
        <rFont val="Arial"/>
        <family val="2"/>
      </rPr>
      <t xml:space="preserve"> Salaketarekin edo salaketarik gabe zerbitzura iritsi aurretik</t>
    </r>
  </si>
  <si>
    <r>
      <t>4.5.</t>
    </r>
    <r>
      <rPr>
        <sz val="9"/>
        <color indexed="18"/>
        <rFont val="Arial"/>
        <family val="2"/>
      </rPr>
      <t xml:space="preserve"> Erroldatutako udalerriaren arabera</t>
    </r>
  </si>
  <si>
    <r>
      <t>4.6.</t>
    </r>
    <r>
      <rPr>
        <sz val="9"/>
        <color indexed="18"/>
        <rFont val="Arial"/>
        <family val="2"/>
      </rPr>
      <t xml:space="preserve"> Ezgaitasunaren arabera</t>
    </r>
  </si>
  <si>
    <r>
      <t>4.7.</t>
    </r>
    <r>
      <rPr>
        <sz val="9"/>
        <color indexed="18"/>
        <rFont val="Arial"/>
        <family val="2"/>
      </rPr>
      <t xml:space="preserve"> Salaketarekin edo salaketarik gabe zerbitzura iritsi aurretik</t>
    </r>
  </si>
  <si>
    <r>
      <t xml:space="preserve">4.8. </t>
    </r>
    <r>
      <rPr>
        <sz val="9"/>
        <color indexed="18"/>
        <rFont val="Arial"/>
        <family val="2"/>
      </rPr>
      <t>Zerbitzuan sartzeko bidearen arabera</t>
    </r>
  </si>
  <si>
    <r>
      <t>4.9.</t>
    </r>
    <r>
      <rPr>
        <sz val="9"/>
        <color indexed="18"/>
        <rFont val="Arial"/>
        <family val="2"/>
      </rPr>
      <t xml:space="preserve"> Ostatu-beharra dutenak</t>
    </r>
  </si>
  <si>
    <t>FORU ETA UDAL ESPARRUAREN LABURPENA</t>
  </si>
  <si>
    <t>BIZKAIKO FORU ALDUNDIA</t>
  </si>
  <si>
    <t>ERAKUNDEAK</t>
  </si>
  <si>
    <t>HARRERA</t>
  </si>
  <si>
    <t>LEGE AHOLK.</t>
  </si>
  <si>
    <t>LAGUNTZA 
PSIK.</t>
  </si>
  <si>
    <t>ARRETA KOMUNIT.</t>
  </si>
  <si>
    <t>FAM. ESK. HAR. GI ADINGABEAK</t>
  </si>
  <si>
    <t>SEXU-INDARKERIA</t>
  </si>
  <si>
    <t>MANKOMUNITATEETAKO ESPARRUAREN LABURPENA</t>
  </si>
  <si>
    <t>ENKARTERRIAK</t>
  </si>
  <si>
    <t>DURANGOKO MERINALDEA</t>
  </si>
  <si>
    <t>Zerbitzua 2023/12/15etik dago martxan, eta, beraz, artatutako kasu guztiak kasu berritzat jotzen dira.</t>
  </si>
  <si>
    <r>
      <t xml:space="preserve">1.1. </t>
    </r>
    <r>
      <rPr>
        <u/>
        <sz val="9"/>
        <rFont val="Arial"/>
        <family val="2"/>
      </rPr>
      <t>Artatutako pertsonak sexuaren eta kasu motaren arabera. 2024.</t>
    </r>
  </si>
  <si>
    <t>ARTATUTAKO</t>
  </si>
  <si>
    <t>PERTSONAK</t>
  </si>
  <si>
    <t>Artatutako pertsonak guztira</t>
  </si>
  <si>
    <t>Kasu berriak</t>
  </si>
  <si>
    <t>Guztira</t>
  </si>
  <si>
    <t>Gizonak</t>
  </si>
  <si>
    <t>Emakumeak</t>
  </si>
  <si>
    <t>Iturria: Indarkeria Matxistatik Babesteko eta Familiei Laguntzeko Zerbitzua.</t>
  </si>
  <si>
    <t>Enplegua, Gizarte Kohesioa eta Berdintasuna Sustatzeko Saila. Bizkaiko Foru Aldundia.</t>
  </si>
  <si>
    <r>
      <t xml:space="preserve">2.1. </t>
    </r>
    <r>
      <rPr>
        <u/>
        <sz val="9"/>
        <rFont val="Arial"/>
        <family val="2"/>
      </rPr>
      <t>Arreta motaren arabera (urgentzia/arrunta)</t>
    </r>
  </si>
  <si>
    <t>Emakume kop.</t>
  </si>
  <si>
    <t>Guztien gaineko %</t>
  </si>
  <si>
    <t>Urgentzia</t>
  </si>
  <si>
    <t>Arrunta</t>
  </si>
  <si>
    <r>
      <t xml:space="preserve">2.2. </t>
    </r>
    <r>
      <rPr>
        <u/>
        <sz val="9"/>
        <rFont val="Arial"/>
        <family val="2"/>
      </rPr>
      <t>Erasotzailearekiko harremanaren arabera</t>
    </r>
  </si>
  <si>
    <t>ERASOTZAILEAREKIKO HARREMANA</t>
  </si>
  <si>
    <t>Senideak</t>
  </si>
  <si>
    <t>Inguruko pertsona</t>
  </si>
  <si>
    <t>Burua, lankidea, irakaslea, entrenatzailea</t>
  </si>
  <si>
    <t>Adiskidetasuna</t>
  </si>
  <si>
    <t>Pertsona ezaguna harremanik gabe</t>
  </si>
  <si>
    <t>Beste kasu batzuk</t>
  </si>
  <si>
    <t>Pertsona ezezaguna</t>
  </si>
  <si>
    <t>GUZTIRA</t>
  </si>
  <si>
    <r>
      <t xml:space="preserve">2.3. </t>
    </r>
    <r>
      <rPr>
        <u/>
        <sz val="9"/>
        <rFont val="Arial"/>
        <family val="2"/>
      </rPr>
      <t>Indarkeria motaren arabera</t>
    </r>
  </si>
  <si>
    <t>INDARKERIA MOTA</t>
  </si>
  <si>
    <t>Sexu-erasoa (pertsona heldua)</t>
  </si>
  <si>
    <t>Sexu-erasoa haurtzaroan</t>
  </si>
  <si>
    <t>Sexu-jazarpena</t>
  </si>
  <si>
    <t>Prostituzioa</t>
  </si>
  <si>
    <t>Sexu-indarkeria digitala</t>
  </si>
  <si>
    <t>Exhibizionismoa eta sexu-probokazioa</t>
  </si>
  <si>
    <t>Beste egoera batzuk</t>
  </si>
  <si>
    <r>
      <t xml:space="preserve">2.4. </t>
    </r>
    <r>
      <rPr>
        <u/>
        <sz val="9"/>
        <rFont val="Arial"/>
        <family val="2"/>
      </rPr>
      <t>Adinaren arabera (tarteak)</t>
    </r>
  </si>
  <si>
    <t>ADINA</t>
  </si>
  <si>
    <r>
      <t xml:space="preserve">2.4.1. </t>
    </r>
    <r>
      <rPr>
        <u/>
        <sz val="10"/>
        <rFont val="Arial"/>
        <family val="2"/>
      </rPr>
      <t>Beste adin-adierazle batzuen arabera</t>
    </r>
  </si>
  <si>
    <t>BATEZ BESTEKO ADINA</t>
  </si>
  <si>
    <t>Emakumeen batez besteko adina</t>
  </si>
  <si>
    <t>Tartea</t>
  </si>
  <si>
    <r>
      <t xml:space="preserve">2.5. </t>
    </r>
    <r>
      <rPr>
        <u/>
        <sz val="9"/>
        <rFont val="Arial"/>
        <family val="2"/>
      </rPr>
      <t>Emakume atzerritarren jaiotza-lekuaren arabera</t>
    </r>
  </si>
  <si>
    <t>JAIOTZA-LEKUA</t>
  </si>
  <si>
    <t>Emak. guztien gain. %</t>
  </si>
  <si>
    <t>ERRUMANIA</t>
  </si>
  <si>
    <t>EB 27</t>
  </si>
  <si>
    <t>GAINERAKO EUROPA</t>
  </si>
  <si>
    <t>ERRESUMA BATUA</t>
  </si>
  <si>
    <t>AFRIKA</t>
  </si>
  <si>
    <t>ALJERIA</t>
  </si>
  <si>
    <t>MAROKO</t>
  </si>
  <si>
    <t>SAHARA</t>
  </si>
  <si>
    <t>GAINERAKO AFRIKA</t>
  </si>
  <si>
    <t>TUNEZ</t>
  </si>
  <si>
    <t>GINEA BISSAU</t>
  </si>
  <si>
    <t>AMERIKA</t>
  </si>
  <si>
    <t>LATINOAMERIKA</t>
  </si>
  <si>
    <t>KOLONBIA</t>
  </si>
  <si>
    <t>NIKARAGUA</t>
  </si>
  <si>
    <t>PARAGUAI</t>
  </si>
  <si>
    <t>PERU</t>
  </si>
  <si>
    <r>
      <t xml:space="preserve">2.6. </t>
    </r>
    <r>
      <rPr>
        <u/>
        <sz val="9"/>
        <rFont val="Arial"/>
        <family val="2"/>
      </rPr>
      <t>Erroldatutako udalerriaren arabera</t>
    </r>
  </si>
  <si>
    <t>UDALERRIA</t>
  </si>
  <si>
    <t>Bizkaia guztira</t>
  </si>
  <si>
    <t>Gainerako EAE</t>
  </si>
  <si>
    <t>Beste AAEE</t>
  </si>
  <si>
    <t>Ezgaitasunik gabe</t>
  </si>
  <si>
    <r>
      <t>2.8.</t>
    </r>
    <r>
      <rPr>
        <u/>
        <sz val="9"/>
        <rFont val="Arial"/>
        <family val="2"/>
      </rPr>
      <t xml:space="preserve"> Salaketarekin edo salaketarik gabe zerbitzura iritsi aurretik</t>
    </r>
  </si>
  <si>
    <r>
      <t xml:space="preserve">2.7. </t>
    </r>
    <r>
      <rPr>
        <u/>
        <sz val="9"/>
        <rFont val="Arial"/>
        <family val="2"/>
      </rPr>
      <t>Ezgaitasunaren arabera</t>
    </r>
  </si>
  <si>
    <t>SALAKETA</t>
  </si>
  <si>
    <t>Aurreko salaketarekin</t>
  </si>
  <si>
    <t>Aurrreko salaketarik gabe</t>
  </si>
  <si>
    <r>
      <t xml:space="preserve">2.9. </t>
    </r>
    <r>
      <rPr>
        <u/>
        <sz val="9"/>
        <rFont val="Arial"/>
        <family val="2"/>
      </rPr>
      <t>Zerbitzuan sartzeko bidearen arabera</t>
    </r>
  </si>
  <si>
    <t>SARBIDEA</t>
  </si>
  <si>
    <t>Gizarte-zerbitzu foralak</t>
  </si>
  <si>
    <t>Udaletako gizarte-zerbitzuak</t>
  </si>
  <si>
    <t xml:space="preserve">Gizarte erakundeak </t>
  </si>
  <si>
    <t>Ertzaintza / Udaltzaingoa</t>
  </si>
  <si>
    <t>Hezkuntza-arloa</t>
  </si>
  <si>
    <t>Osasun-arloa</t>
  </si>
  <si>
    <t>Biktima</t>
  </si>
  <si>
    <t>Beste batzuk</t>
  </si>
  <si>
    <t>GLUZ / GLFZ</t>
  </si>
  <si>
    <r>
      <t>2.10.</t>
    </r>
    <r>
      <rPr>
        <u/>
        <sz val="9"/>
        <rFont val="Arial"/>
        <family val="2"/>
      </rPr>
      <t xml:space="preserve"> Ostatu-beharra dutenak</t>
    </r>
  </si>
  <si>
    <t>Pertsonak guztira</t>
  </si>
  <si>
    <t>Emakume kopurua</t>
  </si>
  <si>
    <t>Seme-alaba kopurua</t>
  </si>
  <si>
    <t>EGONALDIA</t>
  </si>
  <si>
    <t>Egonaldi-egunak (batez besteko iraupena)</t>
  </si>
  <si>
    <t>Ez dira harrera baliabide edo antzekoetara igarotzen</t>
  </si>
  <si>
    <t>Harrera baliabide edo antzekoetara igarotzen dira</t>
  </si>
  <si>
    <t>Foru zerbitzuetara</t>
  </si>
  <si>
    <t>Udal baliabideetara</t>
  </si>
  <si>
    <t>Beste baliabide batzuetara</t>
  </si>
  <si>
    <r>
      <t xml:space="preserve">3.1. </t>
    </r>
    <r>
      <rPr>
        <u/>
        <sz val="9"/>
        <rFont val="Arial"/>
        <family val="2"/>
      </rPr>
      <t>Sexuaren eta kasu motaren arabera</t>
    </r>
  </si>
  <si>
    <t>ZEHARKAKO</t>
  </si>
  <si>
    <t>BIKTIMAK</t>
  </si>
  <si>
    <r>
      <t xml:space="preserve">3.2. </t>
    </r>
    <r>
      <rPr>
        <u/>
        <sz val="9"/>
        <rFont val="Arial"/>
        <family val="2"/>
      </rPr>
      <t>Sexuaren eta zuzeneko biktimarekiko harremanaren arabera</t>
    </r>
  </si>
  <si>
    <t>HARREMANA</t>
  </si>
  <si>
    <t>Bikote/bikote ohia</t>
  </si>
  <si>
    <t>Senidea: ama edo aita</t>
  </si>
  <si>
    <t>Adiskidea</t>
  </si>
  <si>
    <r>
      <t xml:space="preserve">3.3. </t>
    </r>
    <r>
      <rPr>
        <u/>
        <sz val="9"/>
        <rFont val="Arial"/>
        <family val="2"/>
      </rPr>
      <t>Sexuaren eta jaiotza-lekuaren arabera</t>
    </r>
  </si>
  <si>
    <r>
      <rPr>
        <b/>
        <sz val="9"/>
        <color theme="3" tint="-0.249977111117893"/>
        <rFont val="Arial"/>
        <family val="2"/>
      </rPr>
      <t xml:space="preserve">3.1. </t>
    </r>
    <r>
      <rPr>
        <sz val="9"/>
        <color indexed="18"/>
        <rFont val="Arial"/>
        <family val="2"/>
      </rPr>
      <t>Sexuaren eta kasu motaren arabera</t>
    </r>
  </si>
  <si>
    <r>
      <t xml:space="preserve">3.3. </t>
    </r>
    <r>
      <rPr>
        <sz val="9"/>
        <color indexed="18"/>
        <rFont val="Arial"/>
        <family val="2"/>
      </rPr>
      <t>Sexuaren eta jaiotza-lekuaren arabera</t>
    </r>
  </si>
  <si>
    <t>EAE eta beste AAEE</t>
  </si>
  <si>
    <t>Atzerria</t>
  </si>
  <si>
    <r>
      <t xml:space="preserve">4.1. </t>
    </r>
    <r>
      <rPr>
        <u/>
        <sz val="9"/>
        <rFont val="Arial"/>
        <family val="2"/>
      </rPr>
      <t>Sexuaren eta arreta motaren arabera (urgentzia/arrunta)</t>
    </r>
  </si>
  <si>
    <t>Neskak</t>
  </si>
  <si>
    <t>Mutilak</t>
  </si>
  <si>
    <r>
      <t xml:space="preserve">4.2. </t>
    </r>
    <r>
      <rPr>
        <u/>
        <sz val="9"/>
        <rFont val="Arial"/>
        <family val="2"/>
      </rPr>
      <t>Erasotzailearekiko harremanaren arabera</t>
    </r>
  </si>
  <si>
    <t>Senidea</t>
  </si>
  <si>
    <t>Adingabe kop.</t>
  </si>
  <si>
    <r>
      <rPr>
        <b/>
        <u/>
        <sz val="9"/>
        <rFont val="Arial"/>
        <family val="2"/>
      </rPr>
      <t>4.3.</t>
    </r>
    <r>
      <rPr>
        <u/>
        <sz val="9"/>
        <rFont val="Arial"/>
        <family val="2"/>
      </rPr>
      <t xml:space="preserve"> Sexuaren eta adinaren arabera (tarteak)</t>
    </r>
  </si>
  <si>
    <t>5 urtetik beherakoa</t>
  </si>
  <si>
    <t>5etik 6ra</t>
  </si>
  <si>
    <t>7tik 10era</t>
  </si>
  <si>
    <t>11tik 14ra</t>
  </si>
  <si>
    <t>15etik 17ra</t>
  </si>
  <si>
    <r>
      <t xml:space="preserve">4.4. </t>
    </r>
    <r>
      <rPr>
        <u/>
        <sz val="9"/>
        <rFont val="Arial"/>
        <family val="2"/>
      </rPr>
      <t>Jaiotza-lekuaren arabera</t>
    </r>
  </si>
  <si>
    <t>Adingabe guzt. gain. %</t>
  </si>
  <si>
    <t>MEXIKO</t>
  </si>
  <si>
    <t>Bizkaia, guztira</t>
  </si>
  <si>
    <r>
      <t xml:space="preserve">4.5. </t>
    </r>
    <r>
      <rPr>
        <u/>
        <sz val="9"/>
        <rFont val="Arial"/>
        <family val="2"/>
      </rPr>
      <t>Erroldatutako udalerriaren arabera</t>
    </r>
  </si>
  <si>
    <r>
      <t xml:space="preserve">4.6. </t>
    </r>
    <r>
      <rPr>
        <u/>
        <sz val="9"/>
        <rFont val="Arial"/>
        <family val="2"/>
      </rPr>
      <t>Ezgaitasunaren arabera</t>
    </r>
  </si>
  <si>
    <r>
      <rPr>
        <b/>
        <u/>
        <sz val="9"/>
        <rFont val="Arial"/>
        <family val="2"/>
      </rPr>
      <t>4.7.</t>
    </r>
    <r>
      <rPr>
        <u/>
        <sz val="9"/>
        <rFont val="Arial"/>
        <family val="2"/>
      </rPr>
      <t xml:space="preserve"> Salaketarekin edo salaketarik gabe zerbitzura iritsi aurretik</t>
    </r>
  </si>
  <si>
    <r>
      <t xml:space="preserve">4.8. </t>
    </r>
    <r>
      <rPr>
        <u/>
        <sz val="9"/>
        <rFont val="Arial"/>
        <family val="2"/>
      </rPr>
      <t>Zerbitzuan sartzeko bidearen arabera</t>
    </r>
  </si>
  <si>
    <t>Gizarte-erakundeak</t>
  </si>
  <si>
    <t>Adingabe kopurua</t>
  </si>
  <si>
    <r>
      <t>4.9.</t>
    </r>
    <r>
      <rPr>
        <u/>
        <sz val="9"/>
        <rFont val="Arial"/>
        <family val="2"/>
      </rPr>
      <t xml:space="preserve"> Ostatu-beharrarekin</t>
    </r>
  </si>
  <si>
    <t>Erakundeak (Foru Aldundia, udalak eta mankomunitateak) eta horien baliabideen erabilgarritasuna: Harrera baliabide espezifikoak (Pisuak/Zentroak), Lege Aholkularitza, Laguntza Psikologikoa, Arreta Komunitarioa (esku-hartze sozioedukatibo eta psikosozialeko programak), Adingabeak eta Sexu-indarkeriaren biktimei arreta osoa emateko zerbitzua. Bizkaia. 2024.</t>
  </si>
  <si>
    <t>I.C.- 1. Sexu-indarkeriaren biktimei arreta osoa emateko zerbitzuaren datuak</t>
  </si>
  <si>
    <t>I.C.-1. Sexu-idarkeriaren biktimei arreta osoa emateko zerbitzuaren datuak</t>
  </si>
  <si>
    <t>Sexu-erasoa genero indarkeria egoeran</t>
  </si>
  <si>
    <t>Sailkatu gabe</t>
  </si>
  <si>
    <t>Ezgaitasunarekin</t>
  </si>
  <si>
    <t>Senidea: beste harreman bat</t>
  </si>
  <si>
    <r>
      <t>2.10.1.</t>
    </r>
    <r>
      <rPr>
        <sz val="9"/>
        <color indexed="18"/>
        <rFont val="Arial"/>
        <family val="2"/>
      </rPr>
      <t xml:space="preserve"> Ostatu-beharra dutenak, egonaldiaren batez besteko iraupenaren arabera</t>
    </r>
  </si>
  <si>
    <r>
      <t>2.10.2.</t>
    </r>
    <r>
      <rPr>
        <sz val="9"/>
        <color indexed="18"/>
        <rFont val="Arial"/>
        <family val="2"/>
      </rPr>
      <t xml:space="preserve"> Ostatu-beharra dutenak, harrera baliabideetara edo antzekoetara igarotzearen arabera</t>
    </r>
  </si>
  <si>
    <r>
      <t>4.9.1.</t>
    </r>
    <r>
      <rPr>
        <sz val="9"/>
        <color indexed="18"/>
        <rFont val="Arial"/>
        <family val="2"/>
      </rPr>
      <t xml:space="preserve"> Ostatu-beharra dutenak, egonaldiaren batez besteko iraupenaren arabera</t>
    </r>
  </si>
  <si>
    <r>
      <t>2.10.1.</t>
    </r>
    <r>
      <rPr>
        <u/>
        <sz val="9"/>
        <rFont val="Arial"/>
        <family val="2"/>
      </rPr>
      <t xml:space="preserve"> Ostatu-beharra dutenak, egonaldiaren batez besteko iraupenaren arabera</t>
    </r>
  </si>
  <si>
    <r>
      <t>2.10.2.</t>
    </r>
    <r>
      <rPr>
        <u/>
        <sz val="9"/>
        <rFont val="Arial"/>
        <family val="2"/>
      </rPr>
      <t xml:space="preserve"> Ostatu-beharra dutenak, harrera baliabideetara edo antzekoetara igarotzearen arabera</t>
    </r>
  </si>
  <si>
    <r>
      <t xml:space="preserve">4.9.1. </t>
    </r>
    <r>
      <rPr>
        <u/>
        <sz val="9"/>
        <rFont val="Arial"/>
        <family val="2"/>
      </rPr>
      <t xml:space="preserve">Ostatu-beharrarekin, egonaldiaren batez besteko iraupenaren arabera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</si>
</sst>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General\ "/>
    <numFmt numFmtId="165" formatCode="0\ "/>
    <numFmt numFmtId="166" formatCode="0.0"/>
    <numFmt numFmtId="167" formatCode="#,##0.0\ "/>
    <numFmt numFmtId="168" formatCode="\ @"/>
    <numFmt numFmtId="169" formatCode="#,##0\ "/>
    <numFmt numFmtId="170" formatCode="0.0\ "/>
    <numFmt numFmtId="171" formatCode="_-* #,##0.00\ [$€]_-;\-* #,##0.00\ [$€]_-;_-* &quot;-&quot;??\ [$€]_-;_-@_-"/>
  </numFmts>
  <fonts count="54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b/>
      <sz val="8.5"/>
      <name val="Arial"/>
      <family val="2"/>
    </font>
    <font>
      <b/>
      <u/>
      <sz val="10"/>
      <color indexed="18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8"/>
      <color indexed="62"/>
      <name val="Wingdings 3"/>
      <family val="1"/>
      <charset val="2"/>
    </font>
    <font>
      <sz val="8"/>
      <name val="Arial"/>
      <family val="2"/>
    </font>
    <font>
      <b/>
      <u/>
      <sz val="10"/>
      <color indexed="12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u/>
      <sz val="9"/>
      <color indexed="62"/>
      <name val="Arial"/>
      <family val="2"/>
    </font>
    <font>
      <i/>
      <sz val="8"/>
      <name val="Arial"/>
      <family val="2"/>
    </font>
    <font>
      <b/>
      <sz val="10"/>
      <color indexed="18"/>
      <name val="Arial"/>
      <family val="2"/>
    </font>
    <font>
      <b/>
      <sz val="8"/>
      <color indexed="18"/>
      <name val="Arial"/>
      <family val="2"/>
    </font>
    <font>
      <sz val="9"/>
      <color indexed="10"/>
      <name val="Arial"/>
      <family val="2"/>
    </font>
    <font>
      <sz val="8"/>
      <name val="Arial"/>
      <family val="2"/>
    </font>
    <font>
      <i/>
      <sz val="9"/>
      <name val="Arial"/>
      <family val="2"/>
    </font>
    <font>
      <b/>
      <u/>
      <sz val="9"/>
      <name val="Arial"/>
      <family val="2"/>
    </font>
    <font>
      <sz val="10"/>
      <color indexed="16"/>
      <name val="Arial"/>
      <family val="2"/>
    </font>
    <font>
      <sz val="10"/>
      <color indexed="18"/>
      <name val="Arial"/>
      <family val="2"/>
    </font>
    <font>
      <b/>
      <sz val="8"/>
      <name val="Arial"/>
      <family val="2"/>
    </font>
    <font>
      <sz val="10"/>
      <color indexed="10"/>
      <name val="Arial"/>
      <family val="2"/>
    </font>
    <font>
      <u/>
      <sz val="9"/>
      <name val="Arial"/>
      <family val="2"/>
    </font>
    <font>
      <b/>
      <sz val="9"/>
      <color indexed="17"/>
      <name val="Arial"/>
      <family val="2"/>
    </font>
    <font>
      <sz val="9"/>
      <color indexed="18"/>
      <name val="Arial"/>
      <family val="2"/>
    </font>
    <font>
      <b/>
      <sz val="9"/>
      <color indexed="18"/>
      <name val="Arial"/>
      <family val="2"/>
    </font>
    <font>
      <b/>
      <sz val="10"/>
      <color rgb="FF00B050"/>
      <name val="Arial"/>
      <family val="2"/>
    </font>
    <font>
      <b/>
      <sz val="9"/>
      <color rgb="FF0070C0"/>
      <name val="Arial"/>
      <family val="2"/>
    </font>
    <font>
      <sz val="11"/>
      <color indexed="8"/>
      <name val="Calibri"/>
      <family val="2"/>
      <scheme val="minor"/>
    </font>
    <font>
      <b/>
      <sz val="8"/>
      <color rgb="FF333399"/>
      <name val="Wingdings 3"/>
      <family val="1"/>
      <charset val="2"/>
    </font>
    <font>
      <b/>
      <sz val="8"/>
      <color indexed="62"/>
      <name val="Arial"/>
      <family val="2"/>
    </font>
    <font>
      <sz val="9"/>
      <color rgb="FFFF0000"/>
      <name val="Arial"/>
      <family val="2"/>
    </font>
    <font>
      <b/>
      <sz val="9"/>
      <color theme="3" tint="-0.249977111117893"/>
      <name val="Arial"/>
      <family val="2"/>
    </font>
    <font>
      <b/>
      <sz val="8"/>
      <color theme="4" tint="-0.249977111117893"/>
      <name val="Arial"/>
      <family val="2"/>
    </font>
    <font>
      <b/>
      <u/>
      <sz val="9"/>
      <color rgb="FFFF0000"/>
      <name val="Arial"/>
      <family val="2"/>
    </font>
    <font>
      <sz val="8"/>
      <color theme="8" tint="-0.499984740745262"/>
      <name val="Arial"/>
      <family val="2"/>
    </font>
    <font>
      <b/>
      <sz val="9"/>
      <color rgb="FF000080"/>
      <name val="Arial"/>
      <family val="2"/>
    </font>
    <font>
      <sz val="9"/>
      <color rgb="FF000080"/>
      <name val="Arial"/>
      <family val="2"/>
    </font>
    <font>
      <b/>
      <sz val="9"/>
      <color rgb="FFC00000"/>
      <name val="Arial"/>
      <family val="2"/>
    </font>
    <font>
      <sz val="8"/>
      <color rgb="FF0070C0"/>
      <name val="Arial"/>
      <family val="2"/>
    </font>
    <font>
      <b/>
      <i/>
      <sz val="9"/>
      <name val="arial"/>
      <family val="2"/>
    </font>
    <font>
      <b/>
      <sz val="10"/>
      <color rgb="FFC00000"/>
      <name val="Arial"/>
      <family val="2"/>
    </font>
    <font>
      <i/>
      <sz val="10"/>
      <name val="Arial"/>
      <family val="2"/>
    </font>
    <font>
      <sz val="10"/>
      <color indexed="62"/>
      <name val="Arial"/>
      <family val="2"/>
    </font>
    <font>
      <b/>
      <u/>
      <sz val="10"/>
      <name val="Arial"/>
      <family val="2"/>
    </font>
    <font>
      <u/>
      <sz val="10"/>
      <name val="Arial"/>
      <family val="2"/>
    </font>
    <font>
      <b/>
      <sz val="10"/>
      <color rgb="FF000080"/>
      <name val="Arial"/>
      <family val="2"/>
    </font>
    <font>
      <b/>
      <sz val="12"/>
      <color rgb="FF333399"/>
      <name val="Arial"/>
      <family val="2"/>
    </font>
    <font>
      <b/>
      <sz val="10"/>
      <color indexed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748EA9"/>
        <bgColor indexed="64"/>
      </patternFill>
    </fill>
  </fills>
  <borders count="6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 style="thin">
        <color indexed="64"/>
      </right>
      <top style="hair">
        <color indexed="22"/>
      </top>
      <bottom style="thin">
        <color indexed="64"/>
      </bottom>
      <diagonal/>
    </border>
    <border>
      <left/>
      <right/>
      <top style="hair">
        <color indexed="22"/>
      </top>
      <bottom style="hair">
        <color indexed="22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theme="1" tint="0.499984740745262"/>
      </bottom>
      <diagonal/>
    </border>
    <border>
      <left style="thin">
        <color indexed="64"/>
      </left>
      <right/>
      <top style="thin">
        <color indexed="64"/>
      </top>
      <bottom style="hair">
        <color theme="1" tint="0.499984740745262"/>
      </bottom>
      <diagonal/>
    </border>
    <border>
      <left/>
      <right/>
      <top style="thin">
        <color indexed="64"/>
      </top>
      <bottom style="hair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theme="1" tint="0.499984740745262"/>
      </bottom>
      <diagonal/>
    </border>
    <border>
      <left/>
      <right style="thin">
        <color indexed="64"/>
      </right>
      <top style="thin">
        <color indexed="64"/>
      </top>
      <bottom style="hair">
        <color theme="1" tint="0.499984740745262"/>
      </bottom>
      <diagonal/>
    </border>
    <border>
      <left style="thin">
        <color indexed="64"/>
      </left>
      <right/>
      <top/>
      <bottom style="hair">
        <color theme="1" tint="0.499984740745262"/>
      </bottom>
      <diagonal/>
    </border>
    <border>
      <left/>
      <right/>
      <top/>
      <bottom style="hair">
        <color theme="1" tint="0.499984740745262"/>
      </bottom>
      <diagonal/>
    </border>
    <border>
      <left style="thin">
        <color indexed="64"/>
      </left>
      <right style="thin">
        <color indexed="64"/>
      </right>
      <top style="hair">
        <color theme="1" tint="0.499984740745262"/>
      </top>
      <bottom style="hair">
        <color theme="1" tint="0.499984740745262"/>
      </bottom>
      <diagonal/>
    </border>
    <border>
      <left style="thin">
        <color indexed="64"/>
      </left>
      <right/>
      <top style="hair">
        <color theme="1" tint="0.499984740745262"/>
      </top>
      <bottom style="hair">
        <color theme="1" tint="0.499984740745262"/>
      </bottom>
      <diagonal/>
    </border>
    <border>
      <left/>
      <right style="thin">
        <color indexed="64"/>
      </right>
      <top style="hair">
        <color theme="1" tint="0.499984740745262"/>
      </top>
      <bottom style="hair">
        <color theme="1" tint="0.499984740745262"/>
      </bottom>
      <diagonal/>
    </border>
    <border>
      <left/>
      <right/>
      <top style="hair">
        <color theme="1" tint="0.499984740745262"/>
      </top>
      <bottom style="hair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theme="1" tint="0.499984740745262"/>
      </top>
      <bottom/>
      <diagonal/>
    </border>
    <border>
      <left style="thin">
        <color indexed="64"/>
      </left>
      <right style="thin">
        <color indexed="64"/>
      </right>
      <top style="hair">
        <color theme="0" tint="-0.499984740745262"/>
      </top>
      <bottom style="thin">
        <color indexed="64"/>
      </bottom>
      <diagonal/>
    </border>
    <border>
      <left style="thin">
        <color indexed="64"/>
      </left>
      <right/>
      <top style="hair">
        <color theme="1" tint="0.499984740745262"/>
      </top>
      <bottom style="hair">
        <color theme="0" tint="-0.499984740745262"/>
      </bottom>
      <diagonal/>
    </border>
    <border>
      <left/>
      <right/>
      <top style="hair">
        <color theme="1" tint="0.499984740745262"/>
      </top>
      <bottom style="hair">
        <color theme="0" tint="-0.499984740745262"/>
      </bottom>
      <diagonal/>
    </border>
    <border>
      <left/>
      <right style="thin">
        <color indexed="64"/>
      </right>
      <top style="hair">
        <color theme="1" tint="0.499984740745262"/>
      </top>
      <bottom style="hair">
        <color theme="0" tint="-0.499984740745262"/>
      </bottom>
      <diagonal/>
    </border>
    <border>
      <left style="thin">
        <color indexed="64"/>
      </left>
      <right style="thin">
        <color indexed="64"/>
      </right>
      <top style="hair">
        <color theme="0" tint="-0.499984740745262"/>
      </top>
      <bottom style="hair">
        <color theme="0" tint="-0.499984740745262"/>
      </bottom>
      <diagonal/>
    </border>
    <border>
      <left/>
      <right/>
      <top style="hair">
        <color theme="1" tint="0.499984740745262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theme="0" tint="-0.499984740745262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22"/>
      </top>
      <bottom style="thin">
        <color indexed="64"/>
      </bottom>
      <diagonal/>
    </border>
    <border>
      <left/>
      <right/>
      <top style="hair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theme="1" tint="0.499984740745262"/>
      </top>
      <bottom style="hair">
        <color indexed="64"/>
      </bottom>
      <diagonal/>
    </border>
    <border>
      <left style="thin">
        <color indexed="64"/>
      </left>
      <right/>
      <top style="hair">
        <color theme="1" tint="0.499984740745262"/>
      </top>
      <bottom style="hair">
        <color indexed="64"/>
      </bottom>
      <diagonal/>
    </border>
    <border>
      <left/>
      <right/>
      <top style="hair">
        <color theme="1" tint="0.499984740745262"/>
      </top>
      <bottom style="hair">
        <color indexed="64"/>
      </bottom>
      <diagonal/>
    </border>
    <border>
      <left/>
      <right style="thin">
        <color indexed="64"/>
      </right>
      <top style="hair">
        <color theme="1" tint="0.499984740745262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/>
      <bottom style="hair">
        <color theme="1" tint="0.499984740745262"/>
      </bottom>
      <diagonal/>
    </border>
    <border>
      <left style="thin">
        <color indexed="64"/>
      </left>
      <right/>
      <top style="hair">
        <color theme="1" tint="0.499984740745262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22"/>
      </bottom>
      <diagonal/>
    </border>
    <border>
      <left style="thin">
        <color indexed="64"/>
      </left>
      <right style="thin">
        <color indexed="64"/>
      </right>
      <top style="hair">
        <color theme="1" tint="0.499984740745262"/>
      </top>
      <bottom style="thin">
        <color indexed="64"/>
      </bottom>
      <diagonal/>
    </border>
    <border>
      <left style="thin">
        <color indexed="64"/>
      </left>
      <right/>
      <top style="hair">
        <color theme="1" tint="0.499984740745262"/>
      </top>
      <bottom style="thin">
        <color indexed="64"/>
      </bottom>
      <diagonal/>
    </border>
    <border>
      <left/>
      <right/>
      <top style="hair">
        <color theme="1" tint="0.499984740745262"/>
      </top>
      <bottom style="thin">
        <color indexed="64"/>
      </bottom>
      <diagonal/>
    </border>
  </borders>
  <cellStyleXfs count="6">
    <xf numFmtId="0" fontId="0" fillId="0" borderId="0"/>
    <xf numFmtId="171" fontId="1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33" fillId="0" borderId="0"/>
  </cellStyleXfs>
  <cellXfs count="50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Border="1" applyAlignment="1">
      <alignment vertical="center"/>
    </xf>
    <xf numFmtId="0" fontId="6" fillId="2" borderId="1" xfId="0" applyFont="1" applyFill="1" applyBorder="1" applyAlignment="1">
      <alignment horizontal="centerContinuous" vertical="center"/>
    </xf>
    <xf numFmtId="0" fontId="7" fillId="2" borderId="2" xfId="0" applyFont="1" applyFill="1" applyBorder="1" applyAlignment="1">
      <alignment horizontal="centerContinuous" vertical="center"/>
    </xf>
    <xf numFmtId="0" fontId="8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textRotation="90"/>
    </xf>
    <xf numFmtId="0" fontId="8" fillId="0" borderId="3" xfId="0" applyFont="1" applyFill="1" applyBorder="1" applyAlignment="1">
      <alignment horizontal="centerContinuous" vertical="center"/>
    </xf>
    <xf numFmtId="0" fontId="9" fillId="0" borderId="3" xfId="0" applyFont="1" applyBorder="1" applyAlignment="1">
      <alignment horizontal="center" vertical="center"/>
    </xf>
    <xf numFmtId="0" fontId="8" fillId="2" borderId="4" xfId="0" applyFont="1" applyFill="1" applyBorder="1" applyAlignment="1">
      <alignment vertical="center"/>
    </xf>
    <xf numFmtId="0" fontId="8" fillId="2" borderId="5" xfId="0" applyFont="1" applyFill="1" applyBorder="1" applyAlignment="1">
      <alignment vertical="center"/>
    </xf>
    <xf numFmtId="0" fontId="8" fillId="2" borderId="6" xfId="0" applyFont="1" applyFill="1" applyBorder="1" applyAlignment="1">
      <alignment vertical="center"/>
    </xf>
    <xf numFmtId="0" fontId="10" fillId="0" borderId="7" xfId="0" applyFont="1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10" fillId="0" borderId="7" xfId="0" applyFont="1" applyBorder="1" applyAlignment="1">
      <alignment vertical="center"/>
    </xf>
    <xf numFmtId="164" fontId="1" fillId="0" borderId="0" xfId="0" applyNumberFormat="1" applyFont="1" applyBorder="1" applyAlignment="1">
      <alignment vertical="center"/>
    </xf>
    <xf numFmtId="164" fontId="1" fillId="0" borderId="0" xfId="0" applyNumberFormat="1" applyFont="1" applyAlignment="1">
      <alignment vertical="center"/>
    </xf>
    <xf numFmtId="164" fontId="1" fillId="0" borderId="0" xfId="0" applyNumberFormat="1" applyFont="1" applyFill="1" applyBorder="1" applyAlignment="1">
      <alignment vertical="center"/>
    </xf>
    <xf numFmtId="164" fontId="3" fillId="0" borderId="0" xfId="0" applyNumberFormat="1" applyFont="1" applyAlignment="1">
      <alignment vertical="center"/>
    </xf>
    <xf numFmtId="0" fontId="11" fillId="0" borderId="0" xfId="2" applyFont="1" applyAlignment="1" applyProtection="1">
      <alignment vertical="center"/>
    </xf>
    <xf numFmtId="164" fontId="13" fillId="0" borderId="0" xfId="0" applyNumberFormat="1" applyFont="1" applyBorder="1" applyAlignment="1">
      <alignment vertical="center"/>
    </xf>
    <xf numFmtId="164" fontId="13" fillId="0" borderId="0" xfId="0" applyNumberFormat="1" applyFont="1" applyFill="1" applyBorder="1" applyAlignment="1">
      <alignment vertical="center"/>
    </xf>
    <xf numFmtId="164" fontId="13" fillId="0" borderId="0" xfId="0" applyNumberFormat="1" applyFont="1" applyAlignment="1">
      <alignment vertical="center"/>
    </xf>
    <xf numFmtId="164" fontId="13" fillId="0" borderId="9" xfId="0" applyNumberFormat="1" applyFont="1" applyBorder="1" applyAlignment="1">
      <alignment vertical="center"/>
    </xf>
    <xf numFmtId="2" fontId="13" fillId="0" borderId="0" xfId="0" applyNumberFormat="1" applyFont="1" applyAlignment="1">
      <alignment vertical="center"/>
    </xf>
    <xf numFmtId="164" fontId="15" fillId="0" borderId="0" xfId="0" applyNumberFormat="1" applyFont="1" applyAlignment="1">
      <alignment vertical="center"/>
    </xf>
    <xf numFmtId="164" fontId="16" fillId="0" borderId="0" xfId="0" applyNumberFormat="1" applyFont="1" applyFill="1" applyBorder="1" applyAlignment="1">
      <alignment vertical="center"/>
    </xf>
    <xf numFmtId="164" fontId="13" fillId="0" borderId="0" xfId="0" applyNumberFormat="1" applyFont="1" applyFill="1" applyAlignment="1">
      <alignment vertical="center"/>
    </xf>
    <xf numFmtId="164" fontId="14" fillId="2" borderId="1" xfId="0" applyNumberFormat="1" applyFont="1" applyFill="1" applyBorder="1" applyAlignment="1">
      <alignment horizontal="centerContinuous" vertical="center"/>
    </xf>
    <xf numFmtId="164" fontId="14" fillId="2" borderId="14" xfId="0" applyNumberFormat="1" applyFont="1" applyFill="1" applyBorder="1" applyAlignment="1">
      <alignment horizontal="centerContinuous" vertical="center"/>
    </xf>
    <xf numFmtId="164" fontId="14" fillId="2" borderId="2" xfId="0" applyNumberFormat="1" applyFont="1" applyFill="1" applyBorder="1" applyAlignment="1">
      <alignment horizontal="centerContinuous" vertical="center"/>
    </xf>
    <xf numFmtId="164" fontId="16" fillId="0" borderId="0" xfId="0" applyNumberFormat="1" applyFont="1" applyFill="1" applyBorder="1" applyAlignment="1"/>
    <xf numFmtId="164" fontId="16" fillId="0" borderId="0" xfId="0" applyNumberFormat="1" applyFont="1" applyFill="1" applyBorder="1" applyAlignment="1">
      <alignment vertical="top"/>
    </xf>
    <xf numFmtId="164" fontId="22" fillId="0" borderId="0" xfId="0" applyNumberFormat="1" applyFont="1" applyFill="1" applyBorder="1" applyAlignment="1">
      <alignment vertical="center"/>
    </xf>
    <xf numFmtId="164" fontId="22" fillId="0" borderId="0" xfId="0" applyNumberFormat="1" applyFont="1" applyAlignment="1">
      <alignment vertical="center"/>
    </xf>
    <xf numFmtId="164" fontId="6" fillId="0" borderId="0" xfId="0" applyNumberFormat="1" applyFont="1" applyFill="1" applyBorder="1" applyAlignment="1">
      <alignment vertical="center"/>
    </xf>
    <xf numFmtId="164" fontId="1" fillId="0" borderId="0" xfId="0" applyNumberFormat="1" applyFont="1" applyFill="1" applyAlignment="1">
      <alignment vertical="center"/>
    </xf>
    <xf numFmtId="164" fontId="25" fillId="2" borderId="11" xfId="0" applyNumberFormat="1" applyFont="1" applyFill="1" applyBorder="1" applyAlignment="1">
      <alignment horizontal="centerContinuous" vertical="center"/>
    </xf>
    <xf numFmtId="164" fontId="25" fillId="2" borderId="10" xfId="0" applyNumberFormat="1" applyFont="1" applyFill="1" applyBorder="1" applyAlignment="1">
      <alignment horizontal="centerContinuous" vertical="center"/>
    </xf>
    <xf numFmtId="0" fontId="11" fillId="0" borderId="0" xfId="2" applyFont="1" applyFill="1" applyAlignment="1" applyProtection="1">
      <alignment vertical="center"/>
    </xf>
    <xf numFmtId="164" fontId="23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9" fillId="0" borderId="3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30" fillId="0" borderId="0" xfId="0" applyFont="1" applyAlignment="1">
      <alignment vertical="center" wrapText="1"/>
    </xf>
    <xf numFmtId="0" fontId="10" fillId="0" borderId="16" xfId="0" applyFont="1" applyFill="1" applyBorder="1" applyAlignment="1">
      <alignment horizontal="center" vertical="center"/>
    </xf>
    <xf numFmtId="0" fontId="10" fillId="4" borderId="16" xfId="0" applyFont="1" applyFill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9" fillId="0" borderId="16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10" fillId="4" borderId="12" xfId="0" applyFont="1" applyFill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2" xfId="0" applyFont="1" applyBorder="1" applyAlignment="1">
      <alignment vertical="center"/>
    </xf>
    <xf numFmtId="0" fontId="10" fillId="0" borderId="12" xfId="0" applyFont="1" applyFill="1" applyBorder="1" applyAlignment="1">
      <alignment horizontal="center" vertical="center"/>
    </xf>
    <xf numFmtId="168" fontId="10" fillId="0" borderId="16" xfId="0" applyNumberFormat="1" applyFont="1" applyBorder="1" applyAlignment="1">
      <alignment vertical="center"/>
    </xf>
    <xf numFmtId="168" fontId="10" fillId="0" borderId="16" xfId="0" applyNumberFormat="1" applyFont="1" applyFill="1" applyBorder="1" applyAlignment="1">
      <alignment vertical="center"/>
    </xf>
    <xf numFmtId="0" fontId="10" fillId="0" borderId="16" xfId="0" applyFont="1" applyBorder="1" applyAlignment="1">
      <alignment vertical="center"/>
    </xf>
    <xf numFmtId="0" fontId="9" fillId="0" borderId="7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168" fontId="10" fillId="0" borderId="0" xfId="0" applyNumberFormat="1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16" xfId="0" applyFont="1" applyFill="1" applyBorder="1" applyAlignment="1">
      <alignment vertical="center"/>
    </xf>
    <xf numFmtId="0" fontId="31" fillId="0" borderId="0" xfId="0" applyFont="1" applyAlignment="1">
      <alignment vertical="center"/>
    </xf>
    <xf numFmtId="0" fontId="7" fillId="0" borderId="0" xfId="0" applyFont="1" applyFill="1" applyAlignment="1">
      <alignment vertical="center"/>
    </xf>
    <xf numFmtId="0" fontId="12" fillId="0" borderId="0" xfId="0" applyFont="1" applyFill="1" applyAlignment="1">
      <alignment vertical="center"/>
    </xf>
    <xf numFmtId="164" fontId="25" fillId="6" borderId="14" xfId="0" applyNumberFormat="1" applyFont="1" applyFill="1" applyBorder="1" applyAlignment="1">
      <alignment vertical="center"/>
    </xf>
    <xf numFmtId="164" fontId="13" fillId="3" borderId="22" xfId="0" applyNumberFormat="1" applyFont="1" applyFill="1" applyBorder="1" applyAlignment="1">
      <alignment vertical="center"/>
    </xf>
    <xf numFmtId="164" fontId="13" fillId="3" borderId="24" xfId="0" applyNumberFormat="1" applyFont="1" applyFill="1" applyBorder="1" applyAlignment="1">
      <alignment vertical="center"/>
    </xf>
    <xf numFmtId="164" fontId="13" fillId="0" borderId="22" xfId="0" applyNumberFormat="1" applyFont="1" applyFill="1" applyBorder="1" applyAlignment="1">
      <alignment vertical="center"/>
    </xf>
    <xf numFmtId="164" fontId="13" fillId="3" borderId="23" xfId="0" applyNumberFormat="1" applyFont="1" applyFill="1" applyBorder="1" applyAlignment="1">
      <alignment vertical="center"/>
    </xf>
    <xf numFmtId="164" fontId="13" fillId="0" borderId="5" xfId="0" applyNumberFormat="1" applyFont="1" applyFill="1" applyBorder="1" applyAlignment="1">
      <alignment vertical="center"/>
    </xf>
    <xf numFmtId="164" fontId="13" fillId="0" borderId="0" xfId="3" applyNumberFormat="1" applyFont="1" applyBorder="1" applyAlignment="1">
      <alignment vertical="center"/>
    </xf>
    <xf numFmtId="164" fontId="13" fillId="0" borderId="0" xfId="3" applyNumberFormat="1" applyFont="1" applyAlignment="1">
      <alignment vertical="center"/>
    </xf>
    <xf numFmtId="164" fontId="13" fillId="0" borderId="0" xfId="3" applyNumberFormat="1" applyFont="1" applyFill="1" applyBorder="1" applyAlignment="1">
      <alignment vertical="center"/>
    </xf>
    <xf numFmtId="164" fontId="22" fillId="0" borderId="0" xfId="3" applyNumberFormat="1" applyFont="1" applyFill="1" applyBorder="1" applyAlignment="1">
      <alignment vertical="center"/>
    </xf>
    <xf numFmtId="164" fontId="13" fillId="0" borderId="9" xfId="3" applyNumberFormat="1" applyFont="1" applyFill="1" applyBorder="1" applyAlignment="1">
      <alignment vertical="center"/>
    </xf>
    <xf numFmtId="164" fontId="13" fillId="0" borderId="15" xfId="3" applyNumberFormat="1" applyFont="1" applyBorder="1" applyAlignment="1">
      <alignment vertical="center"/>
    </xf>
    <xf numFmtId="164" fontId="28" fillId="0" borderId="0" xfId="3" applyNumberFormat="1" applyFont="1" applyAlignment="1">
      <alignment vertical="center"/>
    </xf>
    <xf numFmtId="170" fontId="6" fillId="3" borderId="3" xfId="3" applyNumberFormat="1" applyFont="1" applyFill="1" applyBorder="1" applyAlignment="1">
      <alignment vertical="center"/>
    </xf>
    <xf numFmtId="164" fontId="13" fillId="0" borderId="0" xfId="3" applyNumberFormat="1" applyFont="1" applyFill="1" applyAlignment="1">
      <alignment vertical="center"/>
    </xf>
    <xf numFmtId="164" fontId="13" fillId="0" borderId="4" xfId="3" applyNumberFormat="1" applyFont="1" applyFill="1" applyBorder="1" applyAlignment="1">
      <alignment vertical="center"/>
    </xf>
    <xf numFmtId="164" fontId="13" fillId="0" borderId="8" xfId="3" applyNumberFormat="1" applyFont="1" applyFill="1" applyBorder="1" applyAlignment="1">
      <alignment vertical="center"/>
    </xf>
    <xf numFmtId="164" fontId="13" fillId="0" borderId="8" xfId="3" applyNumberFormat="1" applyFont="1" applyBorder="1" applyAlignment="1">
      <alignment vertical="center"/>
    </xf>
    <xf numFmtId="165" fontId="13" fillId="0" borderId="12" xfId="3" applyNumberFormat="1" applyFont="1" applyBorder="1" applyAlignment="1">
      <alignment vertical="center"/>
    </xf>
    <xf numFmtId="170" fontId="13" fillId="0" borderId="13" xfId="3" applyNumberFormat="1" applyFont="1" applyFill="1" applyBorder="1" applyAlignment="1">
      <alignment vertical="center"/>
    </xf>
    <xf numFmtId="164" fontId="13" fillId="0" borderId="28" xfId="3" applyNumberFormat="1" applyFont="1" applyFill="1" applyBorder="1" applyAlignment="1">
      <alignment vertical="center"/>
    </xf>
    <xf numFmtId="164" fontId="13" fillId="0" borderId="30" xfId="3" applyNumberFormat="1" applyFont="1" applyFill="1" applyBorder="1" applyAlignment="1">
      <alignment vertical="center"/>
    </xf>
    <xf numFmtId="164" fontId="13" fillId="0" borderId="30" xfId="3" applyNumberFormat="1" applyFont="1" applyBorder="1" applyAlignment="1">
      <alignment vertical="center"/>
    </xf>
    <xf numFmtId="165" fontId="13" fillId="0" borderId="27" xfId="3" applyNumberFormat="1" applyFont="1" applyBorder="1" applyAlignment="1">
      <alignment vertical="center"/>
    </xf>
    <xf numFmtId="164" fontId="16" fillId="0" borderId="0" xfId="3" applyNumberFormat="1" applyFont="1" applyFill="1" applyBorder="1" applyAlignment="1">
      <alignment vertical="center"/>
    </xf>
    <xf numFmtId="164" fontId="13" fillId="2" borderId="2" xfId="3" applyNumberFormat="1" applyFont="1" applyFill="1" applyBorder="1" applyAlignment="1">
      <alignment horizontal="centerContinuous" vertical="center"/>
    </xf>
    <xf numFmtId="0" fontId="6" fillId="2" borderId="2" xfId="3" applyFont="1" applyFill="1" applyBorder="1" applyAlignment="1">
      <alignment horizontal="center" vertical="center" wrapText="1"/>
    </xf>
    <xf numFmtId="0" fontId="8" fillId="2" borderId="3" xfId="3" applyFont="1" applyFill="1" applyBorder="1" applyAlignment="1">
      <alignment horizontal="centerContinuous" vertical="center" wrapText="1"/>
    </xf>
    <xf numFmtId="164" fontId="19" fillId="0" borderId="0" xfId="3" applyNumberFormat="1" applyFont="1" applyAlignment="1">
      <alignment vertical="center"/>
    </xf>
    <xf numFmtId="164" fontId="32" fillId="0" borderId="0" xfId="3" applyNumberFormat="1" applyFont="1" applyFill="1" applyAlignment="1">
      <alignment vertical="center"/>
    </xf>
    <xf numFmtId="0" fontId="6" fillId="3" borderId="1" xfId="3" applyNumberFormat="1" applyFont="1" applyFill="1" applyBorder="1" applyAlignment="1">
      <alignment vertical="center"/>
    </xf>
    <xf numFmtId="0" fontId="6" fillId="3" borderId="14" xfId="3" applyNumberFormat="1" applyFont="1" applyFill="1" applyBorder="1" applyAlignment="1">
      <alignment vertical="center"/>
    </xf>
    <xf numFmtId="164" fontId="13" fillId="3" borderId="2" xfId="3" applyNumberFormat="1" applyFont="1" applyFill="1" applyBorder="1" applyAlignment="1">
      <alignment vertical="center"/>
    </xf>
    <xf numFmtId="167" fontId="6" fillId="3" borderId="3" xfId="3" applyNumberFormat="1" applyFont="1" applyFill="1" applyBorder="1" applyAlignment="1">
      <alignment vertical="center"/>
    </xf>
    <xf numFmtId="169" fontId="6" fillId="3" borderId="2" xfId="3" applyNumberFormat="1" applyFont="1" applyFill="1" applyBorder="1" applyAlignment="1">
      <alignment vertical="center"/>
    </xf>
    <xf numFmtId="167" fontId="13" fillId="0" borderId="12" xfId="3" applyNumberFormat="1" applyFont="1" applyFill="1" applyBorder="1" applyAlignment="1">
      <alignment vertical="center"/>
    </xf>
    <xf numFmtId="0" fontId="10" fillId="0" borderId="28" xfId="3" applyNumberFormat="1" applyFont="1" applyFill="1" applyBorder="1" applyAlignment="1">
      <alignment vertical="center"/>
    </xf>
    <xf numFmtId="0" fontId="10" fillId="0" borderId="30" xfId="3" applyNumberFormat="1" applyFont="1" applyFill="1" applyBorder="1" applyAlignment="1">
      <alignment vertical="center"/>
    </xf>
    <xf numFmtId="167" fontId="13" fillId="0" borderId="27" xfId="3" applyNumberFormat="1" applyFont="1" applyFill="1" applyBorder="1" applyAlignment="1">
      <alignment vertical="center"/>
    </xf>
    <xf numFmtId="164" fontId="21" fillId="0" borderId="29" xfId="3" applyNumberFormat="1" applyFont="1" applyBorder="1" applyAlignment="1">
      <alignment vertical="center"/>
    </xf>
    <xf numFmtId="169" fontId="13" fillId="0" borderId="29" xfId="3" applyNumberFormat="1" applyFont="1" applyFill="1" applyBorder="1" applyAlignment="1">
      <alignment vertical="center"/>
    </xf>
    <xf numFmtId="169" fontId="13" fillId="0" borderId="10" xfId="3" applyNumberFormat="1" applyFont="1" applyFill="1" applyBorder="1" applyAlignment="1">
      <alignment vertical="center"/>
    </xf>
    <xf numFmtId="0" fontId="8" fillId="3" borderId="1" xfId="3" applyNumberFormat="1" applyFont="1" applyFill="1" applyBorder="1" applyAlignment="1">
      <alignment horizontal="centerContinuous" vertical="center"/>
    </xf>
    <xf numFmtId="0" fontId="10" fillId="0" borderId="0" xfId="3" applyNumberFormat="1" applyFont="1" applyFill="1" applyBorder="1" applyAlignment="1">
      <alignment vertical="center"/>
    </xf>
    <xf numFmtId="0" fontId="10" fillId="0" borderId="4" xfId="3" applyFont="1" applyBorder="1" applyAlignment="1">
      <alignment vertical="center"/>
    </xf>
    <xf numFmtId="0" fontId="10" fillId="0" borderId="28" xfId="3" applyFont="1" applyFill="1" applyBorder="1" applyAlignment="1">
      <alignment vertical="center"/>
    </xf>
    <xf numFmtId="0" fontId="10" fillId="0" borderId="30" xfId="3" applyFont="1" applyFill="1" applyBorder="1" applyAlignment="1">
      <alignment vertical="center"/>
    </xf>
    <xf numFmtId="0" fontId="10" fillId="0" borderId="29" xfId="3" applyFont="1" applyFill="1" applyBorder="1" applyAlignment="1">
      <alignment vertical="center"/>
    </xf>
    <xf numFmtId="0" fontId="10" fillId="0" borderId="28" xfId="3" applyFont="1" applyBorder="1" applyAlignment="1">
      <alignment vertical="center"/>
    </xf>
    <xf numFmtId="167" fontId="6" fillId="5" borderId="3" xfId="3" applyNumberFormat="1" applyFont="1" applyFill="1" applyBorder="1" applyAlignment="1">
      <alignment vertical="center"/>
    </xf>
    <xf numFmtId="0" fontId="6" fillId="0" borderId="0" xfId="3" applyFont="1" applyFill="1" applyBorder="1" applyAlignment="1">
      <alignment horizontal="center" vertical="center" wrapText="1"/>
    </xf>
    <xf numFmtId="164" fontId="13" fillId="0" borderId="11" xfId="3" applyNumberFormat="1" applyFont="1" applyFill="1" applyBorder="1" applyAlignment="1">
      <alignment vertical="center"/>
    </xf>
    <xf numFmtId="164" fontId="13" fillId="0" borderId="29" xfId="3" applyNumberFormat="1" applyFont="1" applyFill="1" applyBorder="1" applyAlignment="1">
      <alignment vertical="center"/>
    </xf>
    <xf numFmtId="169" fontId="6" fillId="0" borderId="0" xfId="3" applyNumberFormat="1" applyFont="1" applyFill="1" applyBorder="1" applyAlignment="1">
      <alignment vertical="center"/>
    </xf>
    <xf numFmtId="0" fontId="13" fillId="0" borderId="6" xfId="3" applyNumberFormat="1" applyFont="1" applyFill="1" applyBorder="1" applyAlignment="1">
      <alignment vertical="center"/>
    </xf>
    <xf numFmtId="164" fontId="16" fillId="0" borderId="10" xfId="3" applyNumberFormat="1" applyFont="1" applyFill="1" applyBorder="1" applyAlignment="1">
      <alignment horizontal="left" vertical="center" wrapText="1"/>
    </xf>
    <xf numFmtId="164" fontId="16" fillId="0" borderId="0" xfId="3" applyNumberFormat="1" applyFont="1" applyFill="1" applyBorder="1" applyAlignment="1">
      <alignment vertical="top"/>
    </xf>
    <xf numFmtId="164" fontId="16" fillId="0" borderId="0" xfId="3" applyNumberFormat="1" applyFont="1" applyFill="1" applyBorder="1" applyAlignment="1"/>
    <xf numFmtId="164" fontId="13" fillId="0" borderId="4" xfId="3" applyNumberFormat="1" applyFont="1" applyFill="1" applyBorder="1" applyAlignment="1">
      <alignment horizontal="left" vertical="center"/>
    </xf>
    <xf numFmtId="169" fontId="13" fillId="0" borderId="11" xfId="3" applyNumberFormat="1" applyFont="1" applyFill="1" applyBorder="1" applyAlignment="1">
      <alignment vertical="center"/>
    </xf>
    <xf numFmtId="170" fontId="13" fillId="0" borderId="12" xfId="3" applyNumberFormat="1" applyFont="1" applyBorder="1" applyAlignment="1">
      <alignment vertical="center"/>
    </xf>
    <xf numFmtId="164" fontId="13" fillId="0" borderId="28" xfId="3" applyNumberFormat="1" applyFont="1" applyFill="1" applyBorder="1" applyAlignment="1">
      <alignment horizontal="left" vertical="center"/>
    </xf>
    <xf numFmtId="170" fontId="13" fillId="0" borderId="27" xfId="3" applyNumberFormat="1" applyFont="1" applyBorder="1" applyAlignment="1">
      <alignment vertical="center"/>
    </xf>
    <xf numFmtId="170" fontId="13" fillId="0" borderId="7" xfId="3" applyNumberFormat="1" applyFont="1" applyBorder="1" applyAlignment="1">
      <alignment vertical="center"/>
    </xf>
    <xf numFmtId="0" fontId="6" fillId="2" borderId="4" xfId="3" applyFont="1" applyFill="1" applyBorder="1" applyAlignment="1">
      <alignment horizontal="centerContinuous" vertical="center"/>
    </xf>
    <xf numFmtId="164" fontId="13" fillId="0" borderId="29" xfId="3" applyNumberFormat="1" applyFont="1" applyBorder="1" applyAlignment="1">
      <alignment vertical="center"/>
    </xf>
    <xf numFmtId="166" fontId="13" fillId="0" borderId="0" xfId="3" applyNumberFormat="1" applyFont="1" applyAlignment="1">
      <alignment vertical="center"/>
    </xf>
    <xf numFmtId="167" fontId="13" fillId="0" borderId="29" xfId="3" applyNumberFormat="1" applyFont="1" applyFill="1" applyBorder="1" applyAlignment="1">
      <alignment vertical="center"/>
    </xf>
    <xf numFmtId="0" fontId="8" fillId="3" borderId="14" xfId="3" applyNumberFormat="1" applyFont="1" applyFill="1" applyBorder="1" applyAlignment="1">
      <alignment vertical="center"/>
    </xf>
    <xf numFmtId="164" fontId="10" fillId="3" borderId="2" xfId="3" applyNumberFormat="1" applyFont="1" applyFill="1" applyBorder="1" applyAlignment="1">
      <alignment vertical="center"/>
    </xf>
    <xf numFmtId="170" fontId="13" fillId="0" borderId="12" xfId="3" applyNumberFormat="1" applyFont="1" applyFill="1" applyBorder="1" applyAlignment="1">
      <alignment vertical="center"/>
    </xf>
    <xf numFmtId="0" fontId="10" fillId="0" borderId="8" xfId="3" applyFont="1" applyFill="1" applyBorder="1" applyAlignment="1">
      <alignment vertical="center"/>
    </xf>
    <xf numFmtId="164" fontId="6" fillId="2" borderId="3" xfId="3" applyNumberFormat="1" applyFont="1" applyFill="1" applyBorder="1" applyAlignment="1">
      <alignment horizontal="center" vertical="center"/>
    </xf>
    <xf numFmtId="170" fontId="13" fillId="0" borderId="0" xfId="3" applyNumberFormat="1" applyFont="1" applyFill="1" applyBorder="1" applyAlignment="1">
      <alignment vertical="center"/>
    </xf>
    <xf numFmtId="0" fontId="13" fillId="0" borderId="29" xfId="3" applyFont="1" applyFill="1" applyBorder="1" applyAlignment="1">
      <alignment vertical="center"/>
    </xf>
    <xf numFmtId="164" fontId="25" fillId="7" borderId="14" xfId="0" applyNumberFormat="1" applyFont="1" applyFill="1" applyBorder="1" applyAlignment="1">
      <alignment horizontal="centerContinuous" vertical="center"/>
    </xf>
    <xf numFmtId="164" fontId="20" fillId="0" borderId="22" xfId="0" applyNumberFormat="1" applyFont="1" applyFill="1" applyBorder="1" applyAlignment="1">
      <alignment vertical="center"/>
    </xf>
    <xf numFmtId="164" fontId="20" fillId="0" borderId="26" xfId="0" applyNumberFormat="1" applyFont="1" applyFill="1" applyBorder="1" applyAlignment="1">
      <alignment vertical="center"/>
    </xf>
    <xf numFmtId="0" fontId="34" fillId="0" borderId="16" xfId="0" applyFont="1" applyFill="1" applyBorder="1" applyAlignment="1">
      <alignment horizontal="center" vertical="center"/>
    </xf>
    <xf numFmtId="168" fontId="10" fillId="0" borderId="12" xfId="0" applyNumberFormat="1" applyFont="1" applyBorder="1" applyAlignment="1">
      <alignment vertical="center"/>
    </xf>
    <xf numFmtId="168" fontId="10" fillId="0" borderId="7" xfId="0" applyNumberFormat="1" applyFont="1" applyBorder="1" applyAlignment="1">
      <alignment vertical="center"/>
    </xf>
    <xf numFmtId="165" fontId="13" fillId="0" borderId="29" xfId="3" applyNumberFormat="1" applyFont="1" applyBorder="1" applyAlignment="1">
      <alignment vertical="center"/>
    </xf>
    <xf numFmtId="164" fontId="13" fillId="0" borderId="15" xfId="3" applyNumberFormat="1" applyFont="1" applyFill="1" applyBorder="1" applyAlignment="1">
      <alignment vertical="center"/>
    </xf>
    <xf numFmtId="169" fontId="13" fillId="0" borderId="33" xfId="3" applyNumberFormat="1" applyFont="1" applyFill="1" applyBorder="1" applyAlignment="1">
      <alignment vertical="center"/>
    </xf>
    <xf numFmtId="164" fontId="1" fillId="0" borderId="0" xfId="0" applyNumberFormat="1" applyFont="1" applyAlignment="1">
      <alignment vertical="center" wrapText="1"/>
    </xf>
    <xf numFmtId="0" fontId="7" fillId="0" borderId="0" xfId="0" applyFont="1" applyAlignment="1">
      <alignment vertical="center" wrapText="1"/>
    </xf>
    <xf numFmtId="164" fontId="8" fillId="2" borderId="4" xfId="0" applyNumberFormat="1" applyFont="1" applyFill="1" applyBorder="1" applyAlignment="1">
      <alignment horizontal="centerContinuous" vertical="center"/>
    </xf>
    <xf numFmtId="164" fontId="38" fillId="0" borderId="0" xfId="0" applyNumberFormat="1" applyFont="1" applyBorder="1" applyAlignment="1">
      <alignment horizontal="left" vertical="top"/>
    </xf>
    <xf numFmtId="164" fontId="8" fillId="0" borderId="0" xfId="0" applyNumberFormat="1" applyFont="1" applyFill="1" applyBorder="1" applyAlignment="1">
      <alignment vertical="center"/>
    </xf>
    <xf numFmtId="164" fontId="25" fillId="0" borderId="0" xfId="0" applyNumberFormat="1" applyFont="1" applyFill="1" applyBorder="1" applyAlignment="1">
      <alignment vertical="center"/>
    </xf>
    <xf numFmtId="0" fontId="10" fillId="0" borderId="35" xfId="3" applyNumberFormat="1" applyFont="1" applyFill="1" applyBorder="1" applyAlignment="1">
      <alignment vertical="center"/>
    </xf>
    <xf numFmtId="0" fontId="10" fillId="0" borderId="36" xfId="3" applyNumberFormat="1" applyFont="1" applyFill="1" applyBorder="1" applyAlignment="1">
      <alignment vertical="center"/>
    </xf>
    <xf numFmtId="164" fontId="8" fillId="7" borderId="1" xfId="0" applyNumberFormat="1" applyFont="1" applyFill="1" applyBorder="1" applyAlignment="1">
      <alignment horizontal="centerContinuous" vertical="center"/>
    </xf>
    <xf numFmtId="164" fontId="13" fillId="0" borderId="21" xfId="0" applyNumberFormat="1" applyFont="1" applyFill="1" applyBorder="1" applyAlignment="1">
      <alignment vertical="center"/>
    </xf>
    <xf numFmtId="164" fontId="13" fillId="0" borderId="25" xfId="0" applyNumberFormat="1" applyFont="1" applyFill="1" applyBorder="1" applyAlignment="1">
      <alignment vertical="center"/>
    </xf>
    <xf numFmtId="164" fontId="13" fillId="0" borderId="26" xfId="0" applyNumberFormat="1" applyFont="1" applyFill="1" applyBorder="1" applyAlignment="1">
      <alignment vertical="center"/>
    </xf>
    <xf numFmtId="0" fontId="10" fillId="0" borderId="35" xfId="3" applyFont="1" applyBorder="1" applyAlignment="1">
      <alignment vertical="center"/>
    </xf>
    <xf numFmtId="0" fontId="10" fillId="0" borderId="36" xfId="3" applyFont="1" applyFill="1" applyBorder="1" applyAlignment="1">
      <alignment vertical="center"/>
    </xf>
    <xf numFmtId="0" fontId="10" fillId="0" borderId="11" xfId="3" applyFont="1" applyFill="1" applyBorder="1" applyAlignment="1">
      <alignment vertical="center"/>
    </xf>
    <xf numFmtId="0" fontId="10" fillId="0" borderId="37" xfId="3" applyFont="1" applyFill="1" applyBorder="1" applyAlignment="1">
      <alignment vertical="center"/>
    </xf>
    <xf numFmtId="164" fontId="6" fillId="3" borderId="3" xfId="0" applyNumberFormat="1" applyFont="1" applyFill="1" applyBorder="1" applyAlignment="1">
      <alignment vertical="center"/>
    </xf>
    <xf numFmtId="164" fontId="39" fillId="0" borderId="0" xfId="3" applyNumberFormat="1" applyFont="1" applyFill="1" applyBorder="1" applyAlignment="1">
      <alignment vertical="center"/>
    </xf>
    <xf numFmtId="164" fontId="36" fillId="0" borderId="0" xfId="3" applyNumberFormat="1" applyFont="1" applyFill="1" applyBorder="1" applyAlignment="1">
      <alignment vertical="center"/>
    </xf>
    <xf numFmtId="164" fontId="6" fillId="2" borderId="3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 wrapText="1"/>
    </xf>
    <xf numFmtId="0" fontId="24" fillId="0" borderId="0" xfId="0" applyFont="1" applyFill="1" applyAlignment="1">
      <alignment horizontal="left" vertical="center" wrapText="1"/>
    </xf>
    <xf numFmtId="164" fontId="13" fillId="0" borderId="24" xfId="0" applyNumberFormat="1" applyFont="1" applyFill="1" applyBorder="1" applyAlignment="1">
      <alignment vertical="center"/>
    </xf>
    <xf numFmtId="0" fontId="6" fillId="2" borderId="14" xfId="3" applyFont="1" applyFill="1" applyBorder="1" applyAlignment="1">
      <alignment horizontal="centerContinuous" vertical="center"/>
    </xf>
    <xf numFmtId="0" fontId="6" fillId="2" borderId="1" xfId="3" applyFont="1" applyFill="1" applyBorder="1" applyAlignment="1">
      <alignment horizontal="centerContinuous" vertical="center"/>
    </xf>
    <xf numFmtId="0" fontId="6" fillId="0" borderId="0" xfId="3" applyFont="1" applyFill="1" applyBorder="1" applyAlignment="1">
      <alignment horizontal="centerContinuous" vertical="center"/>
    </xf>
    <xf numFmtId="164" fontId="7" fillId="5" borderId="1" xfId="3" applyNumberFormat="1" applyFont="1" applyFill="1" applyBorder="1" applyAlignment="1">
      <alignment horizontal="right" vertical="center"/>
    </xf>
    <xf numFmtId="164" fontId="7" fillId="5" borderId="14" xfId="3" applyNumberFormat="1" applyFont="1" applyFill="1" applyBorder="1" applyAlignment="1">
      <alignment horizontal="right" vertical="center"/>
    </xf>
    <xf numFmtId="164" fontId="6" fillId="5" borderId="2" xfId="3" applyNumberFormat="1" applyFont="1" applyFill="1" applyBorder="1" applyAlignment="1">
      <alignment vertical="center"/>
    </xf>
    <xf numFmtId="169" fontId="7" fillId="5" borderId="2" xfId="3" applyNumberFormat="1" applyFont="1" applyFill="1" applyBorder="1" applyAlignment="1">
      <alignment vertical="center"/>
    </xf>
    <xf numFmtId="0" fontId="10" fillId="0" borderId="5" xfId="3" applyFont="1" applyBorder="1" applyAlignment="1">
      <alignment vertical="center"/>
    </xf>
    <xf numFmtId="164" fontId="13" fillId="0" borderId="40" xfId="3" applyNumberFormat="1" applyFont="1" applyBorder="1" applyAlignment="1">
      <alignment vertical="center"/>
    </xf>
    <xf numFmtId="167" fontId="13" fillId="0" borderId="41" xfId="3" applyNumberFormat="1" applyFont="1" applyFill="1" applyBorder="1" applyAlignment="1">
      <alignment vertical="center"/>
    </xf>
    <xf numFmtId="167" fontId="13" fillId="0" borderId="13" xfId="3" applyNumberFormat="1" applyFont="1" applyFill="1" applyBorder="1" applyAlignment="1">
      <alignment vertical="center"/>
    </xf>
    <xf numFmtId="164" fontId="6" fillId="6" borderId="14" xfId="0" applyNumberFormat="1" applyFont="1" applyFill="1" applyBorder="1" applyAlignment="1">
      <alignment vertical="center"/>
    </xf>
    <xf numFmtId="164" fontId="6" fillId="6" borderId="1" xfId="0" applyNumberFormat="1" applyFont="1" applyFill="1" applyBorder="1" applyAlignment="1">
      <alignment vertical="center"/>
    </xf>
    <xf numFmtId="164" fontId="40" fillId="0" borderId="0" xfId="0" applyNumberFormat="1" applyFont="1" applyBorder="1" applyAlignment="1">
      <alignment horizontal="left" vertical="top"/>
    </xf>
    <xf numFmtId="0" fontId="41" fillId="0" borderId="0" xfId="0" applyFont="1" applyAlignment="1">
      <alignment vertical="center" wrapText="1"/>
    </xf>
    <xf numFmtId="164" fontId="6" fillId="7" borderId="14" xfId="0" applyNumberFormat="1" applyFont="1" applyFill="1" applyBorder="1" applyAlignment="1">
      <alignment horizontal="centerContinuous" vertical="center"/>
    </xf>
    <xf numFmtId="0" fontId="6" fillId="3" borderId="9" xfId="3" applyNumberFormat="1" applyFont="1" applyFill="1" applyBorder="1" applyAlignment="1">
      <alignment vertical="center"/>
    </xf>
    <xf numFmtId="164" fontId="13" fillId="3" borderId="10" xfId="3" applyNumberFormat="1" applyFont="1" applyFill="1" applyBorder="1" applyAlignment="1">
      <alignment vertical="center"/>
    </xf>
    <xf numFmtId="0" fontId="6" fillId="2" borderId="2" xfId="3" applyFont="1" applyFill="1" applyBorder="1" applyAlignment="1">
      <alignment horizontal="centerContinuous" vertical="center"/>
    </xf>
    <xf numFmtId="164" fontId="13" fillId="0" borderId="10" xfId="3" applyNumberFormat="1" applyFont="1" applyFill="1" applyBorder="1" applyAlignment="1">
      <alignment horizontal="centerContinuous" vertical="center"/>
    </xf>
    <xf numFmtId="166" fontId="6" fillId="6" borderId="2" xfId="3" applyNumberFormat="1" applyFont="1" applyFill="1" applyBorder="1" applyAlignment="1">
      <alignment horizontal="right" vertical="center" wrapText="1"/>
    </xf>
    <xf numFmtId="167" fontId="13" fillId="0" borderId="31" xfId="3" applyNumberFormat="1" applyFont="1" applyFill="1" applyBorder="1" applyAlignment="1">
      <alignment vertical="center"/>
    </xf>
    <xf numFmtId="167" fontId="13" fillId="0" borderId="32" xfId="3" applyNumberFormat="1" applyFont="1" applyFill="1" applyBorder="1" applyAlignment="1">
      <alignment vertical="center"/>
    </xf>
    <xf numFmtId="169" fontId="13" fillId="0" borderId="0" xfId="3" applyNumberFormat="1" applyFont="1" applyFill="1" applyBorder="1" applyAlignment="1">
      <alignment vertical="center"/>
    </xf>
    <xf numFmtId="0" fontId="10" fillId="0" borderId="0" xfId="3" applyFont="1" applyFill="1" applyBorder="1" applyAlignment="1">
      <alignment vertical="center"/>
    </xf>
    <xf numFmtId="0" fontId="6" fillId="0" borderId="0" xfId="3" applyNumberFormat="1" applyFont="1" applyFill="1" applyBorder="1" applyAlignment="1">
      <alignment vertical="center"/>
    </xf>
    <xf numFmtId="0" fontId="0" fillId="0" borderId="0" xfId="0" applyFill="1" applyBorder="1"/>
    <xf numFmtId="0" fontId="8" fillId="0" borderId="0" xfId="3" applyNumberFormat="1" applyFont="1" applyFill="1" applyBorder="1" applyAlignment="1">
      <alignment vertical="center"/>
    </xf>
    <xf numFmtId="0" fontId="8" fillId="0" borderId="0" xfId="3" applyNumberFormat="1" applyFont="1" applyFill="1" applyBorder="1" applyAlignment="1">
      <alignment horizontal="centerContinuous" vertical="center"/>
    </xf>
    <xf numFmtId="164" fontId="6" fillId="0" borderId="0" xfId="3" applyNumberFormat="1" applyFont="1" applyFill="1" applyAlignment="1">
      <alignment vertical="center"/>
    </xf>
    <xf numFmtId="164" fontId="43" fillId="0" borderId="0" xfId="0" applyNumberFormat="1" applyFont="1" applyFill="1" applyAlignment="1">
      <alignment horizontal="center" vertical="center"/>
    </xf>
    <xf numFmtId="0" fontId="10" fillId="0" borderId="9" xfId="3" applyNumberFormat="1" applyFont="1" applyFill="1" applyBorder="1" applyAlignment="1">
      <alignment vertical="center"/>
    </xf>
    <xf numFmtId="0" fontId="8" fillId="0" borderId="43" xfId="3" applyNumberFormat="1" applyFont="1" applyFill="1" applyBorder="1" applyAlignment="1">
      <alignment horizontal="centerContinuous" vertical="center"/>
    </xf>
    <xf numFmtId="0" fontId="10" fillId="0" borderId="44" xfId="3" applyNumberFormat="1" applyFont="1" applyFill="1" applyBorder="1" applyAlignment="1">
      <alignment vertical="center"/>
    </xf>
    <xf numFmtId="0" fontId="6" fillId="0" borderId="9" xfId="3" applyFont="1" applyFill="1" applyBorder="1" applyAlignment="1">
      <alignment horizontal="centerContinuous" vertical="center"/>
    </xf>
    <xf numFmtId="166" fontId="13" fillId="0" borderId="48" xfId="3" applyNumberFormat="1" applyFont="1" applyFill="1" applyBorder="1" applyAlignment="1">
      <alignment horizontal="right" vertical="center" wrapText="1"/>
    </xf>
    <xf numFmtId="0" fontId="44" fillId="0" borderId="28" xfId="3" applyNumberFormat="1" applyFont="1" applyFill="1" applyBorder="1" applyAlignment="1">
      <alignment vertical="center"/>
    </xf>
    <xf numFmtId="166" fontId="13" fillId="0" borderId="32" xfId="3" applyNumberFormat="1" applyFont="1" applyFill="1" applyBorder="1" applyAlignment="1">
      <alignment horizontal="right" vertical="center" wrapText="1"/>
    </xf>
    <xf numFmtId="166" fontId="13" fillId="0" borderId="49" xfId="3" applyNumberFormat="1" applyFont="1" applyFill="1" applyBorder="1" applyAlignment="1">
      <alignment horizontal="right" vertical="center" wrapText="1"/>
    </xf>
    <xf numFmtId="169" fontId="6" fillId="3" borderId="3" xfId="3" applyNumberFormat="1" applyFont="1" applyFill="1" applyBorder="1" applyAlignment="1">
      <alignment vertical="center"/>
    </xf>
    <xf numFmtId="0" fontId="10" fillId="0" borderId="45" xfId="3" applyNumberFormat="1" applyFont="1" applyFill="1" applyBorder="1" applyAlignment="1">
      <alignment vertical="center"/>
    </xf>
    <xf numFmtId="164" fontId="13" fillId="0" borderId="45" xfId="3" applyNumberFormat="1" applyFont="1" applyFill="1" applyBorder="1" applyAlignment="1">
      <alignment horizontal="right" vertical="center"/>
    </xf>
    <xf numFmtId="164" fontId="13" fillId="0" borderId="48" xfId="3" applyNumberFormat="1" applyFont="1" applyFill="1" applyBorder="1" applyAlignment="1">
      <alignment horizontal="right" vertical="center"/>
    </xf>
    <xf numFmtId="164" fontId="13" fillId="0" borderId="32" xfId="0" applyNumberFormat="1" applyFont="1" applyFill="1" applyBorder="1" applyAlignment="1">
      <alignment vertical="center"/>
    </xf>
    <xf numFmtId="164" fontId="13" fillId="9" borderId="22" xfId="0" applyNumberFormat="1" applyFont="1" applyFill="1" applyBorder="1" applyAlignment="1">
      <alignment vertical="center"/>
    </xf>
    <xf numFmtId="0" fontId="10" fillId="0" borderId="39" xfId="3" applyNumberFormat="1" applyFont="1" applyFill="1" applyBorder="1" applyAlignment="1">
      <alignment vertical="center"/>
    </xf>
    <xf numFmtId="164" fontId="10" fillId="0" borderId="0" xfId="3" applyNumberFormat="1" applyFont="1" applyFill="1" applyAlignment="1">
      <alignment vertical="center"/>
    </xf>
    <xf numFmtId="0" fontId="6" fillId="3" borderId="2" xfId="0" applyFont="1" applyFill="1" applyBorder="1" applyAlignment="1">
      <alignment horizontal="right" vertical="center"/>
    </xf>
    <xf numFmtId="0" fontId="45" fillId="3" borderId="2" xfId="0" applyFont="1" applyFill="1" applyBorder="1" applyAlignment="1">
      <alignment horizontal="right" vertical="center"/>
    </xf>
    <xf numFmtId="0" fontId="7" fillId="5" borderId="14" xfId="0" applyFont="1" applyFill="1" applyBorder="1" applyAlignment="1">
      <alignment horizontal="right" vertical="center"/>
    </xf>
    <xf numFmtId="0" fontId="6" fillId="3" borderId="14" xfId="0" applyFont="1" applyFill="1" applyBorder="1" applyAlignment="1">
      <alignment horizontal="right" vertical="center"/>
    </xf>
    <xf numFmtId="0" fontId="45" fillId="3" borderId="14" xfId="0" applyFont="1" applyFill="1" applyBorder="1" applyAlignment="1">
      <alignment horizontal="right" vertical="center"/>
    </xf>
    <xf numFmtId="170" fontId="6" fillId="3" borderId="2" xfId="0" applyNumberFormat="1" applyFont="1" applyFill="1" applyBorder="1" applyAlignment="1">
      <alignment horizontal="right" vertical="center"/>
    </xf>
    <xf numFmtId="170" fontId="13" fillId="0" borderId="34" xfId="3" applyNumberFormat="1" applyFont="1" applyFill="1" applyBorder="1" applyAlignment="1">
      <alignment vertical="center"/>
    </xf>
    <xf numFmtId="170" fontId="13" fillId="0" borderId="38" xfId="3" applyNumberFormat="1" applyFont="1" applyFill="1" applyBorder="1" applyAlignment="1">
      <alignment vertical="center"/>
    </xf>
    <xf numFmtId="170" fontId="13" fillId="0" borderId="42" xfId="3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right" vertical="center"/>
    </xf>
    <xf numFmtId="165" fontId="6" fillId="0" borderId="0" xfId="0" applyNumberFormat="1" applyFont="1" applyFill="1" applyBorder="1" applyAlignment="1">
      <alignment vertical="center"/>
    </xf>
    <xf numFmtId="170" fontId="6" fillId="0" borderId="0" xfId="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right" vertical="center"/>
    </xf>
    <xf numFmtId="165" fontId="7" fillId="0" borderId="0" xfId="0" applyNumberFormat="1" applyFont="1" applyFill="1" applyBorder="1" applyAlignment="1">
      <alignment vertical="center"/>
    </xf>
    <xf numFmtId="170" fontId="7" fillId="0" borderId="0" xfId="0" applyNumberFormat="1" applyFont="1" applyFill="1" applyBorder="1" applyAlignment="1">
      <alignment vertical="center"/>
    </xf>
    <xf numFmtId="170" fontId="6" fillId="8" borderId="3" xfId="3" applyNumberFormat="1" applyFont="1" applyFill="1" applyBorder="1" applyAlignment="1">
      <alignment vertical="center"/>
    </xf>
    <xf numFmtId="170" fontId="6" fillId="8" borderId="7" xfId="3" applyNumberFormat="1" applyFont="1" applyFill="1" applyBorder="1" applyAlignment="1">
      <alignment vertical="center"/>
    </xf>
    <xf numFmtId="165" fontId="6" fillId="8" borderId="20" xfId="3" applyNumberFormat="1" applyFont="1" applyFill="1" applyBorder="1" applyAlignment="1">
      <alignment vertical="center"/>
    </xf>
    <xf numFmtId="170" fontId="6" fillId="8" borderId="20" xfId="3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13" fillId="0" borderId="43" xfId="0" applyFont="1" applyFill="1" applyBorder="1" applyAlignment="1">
      <alignment vertical="center"/>
    </xf>
    <xf numFmtId="0" fontId="6" fillId="0" borderId="44" xfId="0" applyFont="1" applyFill="1" applyBorder="1" applyAlignment="1">
      <alignment vertical="center"/>
    </xf>
    <xf numFmtId="0" fontId="16" fillId="0" borderId="0" xfId="0" applyFont="1" applyBorder="1" applyAlignment="1">
      <alignment vertical="top"/>
    </xf>
    <xf numFmtId="0" fontId="13" fillId="0" borderId="0" xfId="0" applyFont="1" applyBorder="1" applyAlignment="1">
      <alignment vertical="center"/>
    </xf>
    <xf numFmtId="0" fontId="7" fillId="2" borderId="1" xfId="0" applyFont="1" applyFill="1" applyBorder="1" applyAlignment="1">
      <alignment horizontal="centerContinuous" vertical="center"/>
    </xf>
    <xf numFmtId="0" fontId="7" fillId="2" borderId="14" xfId="0" applyFont="1" applyFill="1" applyBorder="1" applyAlignment="1">
      <alignment horizontal="centerContinuous" vertical="center"/>
    </xf>
    <xf numFmtId="0" fontId="13" fillId="0" borderId="1" xfId="0" applyFont="1" applyBorder="1" applyAlignment="1">
      <alignment vertical="center"/>
    </xf>
    <xf numFmtId="0" fontId="13" fillId="0" borderId="14" xfId="0" applyFont="1" applyBorder="1" applyAlignment="1">
      <alignment vertical="center"/>
    </xf>
    <xf numFmtId="0" fontId="16" fillId="0" borderId="0" xfId="0" applyFont="1" applyAlignment="1">
      <alignment horizontal="left" vertical="center"/>
    </xf>
    <xf numFmtId="0" fontId="16" fillId="0" borderId="0" xfId="0" applyFont="1" applyFill="1" applyBorder="1" applyAlignment="1">
      <alignment vertical="top"/>
    </xf>
    <xf numFmtId="0" fontId="13" fillId="0" borderId="0" xfId="0" applyFont="1" applyFill="1" applyBorder="1" applyAlignment="1">
      <alignment vertical="center"/>
    </xf>
    <xf numFmtId="0" fontId="1" fillId="0" borderId="0" xfId="0" applyFont="1" applyFill="1" applyAlignment="1">
      <alignment horizontal="centerContinuous" vertical="center"/>
    </xf>
    <xf numFmtId="0" fontId="26" fillId="0" borderId="0" xfId="0" applyFont="1" applyAlignment="1">
      <alignment horizontal="left" vertical="center"/>
    </xf>
    <xf numFmtId="0" fontId="1" fillId="0" borderId="0" xfId="0" applyFont="1" applyAlignment="1">
      <alignment horizontal="centerContinuous" vertical="center"/>
    </xf>
    <xf numFmtId="165" fontId="46" fillId="0" borderId="0" xfId="0" applyNumberFormat="1" applyFont="1" applyAlignment="1">
      <alignment horizontal="centerContinuous" vertical="center"/>
    </xf>
    <xf numFmtId="165" fontId="1" fillId="0" borderId="0" xfId="0" applyNumberFormat="1" applyFont="1" applyAlignment="1">
      <alignment horizontal="centerContinuous" vertical="center"/>
    </xf>
    <xf numFmtId="0" fontId="16" fillId="0" borderId="0" xfId="0" applyFont="1" applyAlignment="1">
      <alignment horizontal="left"/>
    </xf>
    <xf numFmtId="164" fontId="13" fillId="0" borderId="31" xfId="0" applyNumberFormat="1" applyFont="1" applyFill="1" applyBorder="1" applyAlignment="1">
      <alignment vertical="center"/>
    </xf>
    <xf numFmtId="0" fontId="13" fillId="6" borderId="43" xfId="0" applyFont="1" applyFill="1" applyBorder="1" applyAlignment="1">
      <alignment vertical="center"/>
    </xf>
    <xf numFmtId="0" fontId="1" fillId="6" borderId="8" xfId="0" applyFont="1" applyFill="1" applyBorder="1" applyAlignment="1">
      <alignment horizontal="center" vertical="center"/>
    </xf>
    <xf numFmtId="164" fontId="13" fillId="0" borderId="20" xfId="0" applyNumberFormat="1" applyFont="1" applyFill="1" applyBorder="1" applyAlignment="1">
      <alignment vertical="center"/>
    </xf>
    <xf numFmtId="164" fontId="25" fillId="2" borderId="6" xfId="0" applyNumberFormat="1" applyFont="1" applyFill="1" applyBorder="1" applyAlignment="1">
      <alignment horizontal="left" vertical="center"/>
    </xf>
    <xf numFmtId="164" fontId="25" fillId="2" borderId="10" xfId="0" applyNumberFormat="1" applyFont="1" applyFill="1" applyBorder="1" applyAlignment="1">
      <alignment horizontal="right" vertical="center"/>
    </xf>
    <xf numFmtId="166" fontId="21" fillId="0" borderId="7" xfId="0" applyNumberFormat="1" applyFont="1" applyFill="1" applyBorder="1" applyAlignment="1">
      <alignment vertical="center"/>
    </xf>
    <xf numFmtId="166" fontId="21" fillId="0" borderId="10" xfId="0" applyNumberFormat="1" applyFont="1" applyFill="1" applyBorder="1" applyAlignment="1">
      <alignment vertical="center"/>
    </xf>
    <xf numFmtId="165" fontId="13" fillId="0" borderId="0" xfId="3" applyNumberFormat="1" applyFont="1" applyBorder="1" applyAlignment="1">
      <alignment vertical="center"/>
    </xf>
    <xf numFmtId="165" fontId="7" fillId="5" borderId="2" xfId="0" applyNumberFormat="1" applyFont="1" applyFill="1" applyBorder="1" applyAlignment="1">
      <alignment horizontal="right" vertical="center"/>
    </xf>
    <xf numFmtId="164" fontId="6" fillId="0" borderId="26" xfId="0" applyNumberFormat="1" applyFont="1" applyFill="1" applyBorder="1" applyAlignment="1">
      <alignment vertical="center"/>
    </xf>
    <xf numFmtId="164" fontId="8" fillId="0" borderId="26" xfId="0" applyNumberFormat="1" applyFont="1" applyFill="1" applyBorder="1" applyAlignment="1">
      <alignment vertical="center"/>
    </xf>
    <xf numFmtId="164" fontId="13" fillId="0" borderId="23" xfId="0" applyNumberFormat="1" applyFont="1" applyFill="1" applyBorder="1" applyAlignment="1">
      <alignment vertical="center"/>
    </xf>
    <xf numFmtId="49" fontId="6" fillId="2" borderId="3" xfId="0" applyNumberFormat="1" applyFont="1" applyFill="1" applyBorder="1" applyAlignment="1">
      <alignment horizontal="center" vertical="center" wrapText="1"/>
    </xf>
    <xf numFmtId="164" fontId="27" fillId="0" borderId="0" xfId="0" applyNumberFormat="1" applyFont="1" applyAlignment="1">
      <alignment vertical="center"/>
    </xf>
    <xf numFmtId="0" fontId="6" fillId="2" borderId="14" xfId="0" applyFont="1" applyFill="1" applyBorder="1" applyAlignment="1">
      <alignment horizontal="centerContinuous" vertical="center"/>
    </xf>
    <xf numFmtId="0" fontId="13" fillId="0" borderId="4" xfId="0" applyFont="1" applyBorder="1" applyAlignment="1">
      <alignment vertical="center"/>
    </xf>
    <xf numFmtId="0" fontId="13" fillId="0" borderId="8" xfId="0" applyFont="1" applyBorder="1" applyAlignment="1">
      <alignment vertical="center"/>
    </xf>
    <xf numFmtId="167" fontId="13" fillId="0" borderId="13" xfId="0" applyNumberFormat="1" applyFont="1" applyBorder="1" applyAlignment="1">
      <alignment vertical="center"/>
    </xf>
    <xf numFmtId="169" fontId="13" fillId="0" borderId="31" xfId="0" applyNumberFormat="1" applyFont="1" applyBorder="1" applyAlignment="1">
      <alignment vertical="center"/>
    </xf>
    <xf numFmtId="169" fontId="13" fillId="0" borderId="7" xfId="0" applyNumberFormat="1" applyFont="1" applyBorder="1" applyAlignment="1">
      <alignment vertical="center"/>
    </xf>
    <xf numFmtId="0" fontId="13" fillId="0" borderId="9" xfId="0" applyFont="1" applyBorder="1" applyAlignment="1">
      <alignment vertical="center"/>
    </xf>
    <xf numFmtId="0" fontId="13" fillId="0" borderId="44" xfId="0" applyFont="1" applyBorder="1" applyAlignment="1">
      <alignment vertical="center"/>
    </xf>
    <xf numFmtId="0" fontId="13" fillId="0" borderId="52" xfId="0" applyFont="1" applyBorder="1" applyAlignment="1">
      <alignment vertical="center"/>
    </xf>
    <xf numFmtId="0" fontId="13" fillId="0" borderId="51" xfId="0" applyFont="1" applyBorder="1" applyAlignment="1">
      <alignment vertical="center"/>
    </xf>
    <xf numFmtId="0" fontId="13" fillId="0" borderId="9" xfId="3" applyNumberFormat="1" applyFont="1" applyFill="1" applyBorder="1" applyAlignment="1">
      <alignment vertical="center"/>
    </xf>
    <xf numFmtId="164" fontId="13" fillId="0" borderId="10" xfId="3" applyNumberFormat="1" applyFont="1" applyFill="1" applyBorder="1" applyAlignment="1">
      <alignment vertical="center"/>
    </xf>
    <xf numFmtId="164" fontId="13" fillId="0" borderId="43" xfId="3" applyNumberFormat="1" applyFont="1" applyFill="1" applyBorder="1" applyAlignment="1">
      <alignment horizontal="left" vertical="center"/>
    </xf>
    <xf numFmtId="164" fontId="1" fillId="0" borderId="44" xfId="3" applyNumberFormat="1" applyFont="1" applyFill="1" applyBorder="1" applyAlignment="1">
      <alignment horizontal="left" vertical="center"/>
    </xf>
    <xf numFmtId="164" fontId="13" fillId="0" borderId="45" xfId="3" applyNumberFormat="1" applyFont="1" applyFill="1" applyBorder="1" applyAlignment="1">
      <alignment vertical="center"/>
    </xf>
    <xf numFmtId="169" fontId="13" fillId="0" borderId="31" xfId="3" applyNumberFormat="1" applyFont="1" applyFill="1" applyBorder="1" applyAlignment="1">
      <alignment vertical="center"/>
    </xf>
    <xf numFmtId="167" fontId="13" fillId="0" borderId="31" xfId="0" applyNumberFormat="1" applyFont="1" applyBorder="1" applyAlignment="1">
      <alignment vertical="center"/>
    </xf>
    <xf numFmtId="0" fontId="13" fillId="0" borderId="7" xfId="3" applyNumberFormat="1" applyFont="1" applyFill="1" applyBorder="1" applyAlignment="1">
      <alignment vertical="center"/>
    </xf>
    <xf numFmtId="167" fontId="13" fillId="0" borderId="49" xfId="3" applyNumberFormat="1" applyFont="1" applyFill="1" applyBorder="1" applyAlignment="1">
      <alignment vertical="center"/>
    </xf>
    <xf numFmtId="0" fontId="13" fillId="0" borderId="6" xfId="0" applyFont="1" applyFill="1" applyBorder="1" applyAlignment="1">
      <alignment vertical="center"/>
    </xf>
    <xf numFmtId="0" fontId="6" fillId="0" borderId="9" xfId="0" applyFont="1" applyFill="1" applyBorder="1" applyAlignment="1">
      <alignment vertical="center"/>
    </xf>
    <xf numFmtId="164" fontId="13" fillId="0" borderId="7" xfId="0" applyNumberFormat="1" applyFont="1" applyBorder="1" applyAlignment="1">
      <alignment vertical="center"/>
    </xf>
    <xf numFmtId="0" fontId="1" fillId="2" borderId="14" xfId="0" applyFont="1" applyFill="1" applyBorder="1" applyAlignment="1">
      <alignment horizontal="center" vertical="center"/>
    </xf>
    <xf numFmtId="0" fontId="47" fillId="0" borderId="50" xfId="0" applyFont="1" applyFill="1" applyBorder="1" applyAlignment="1">
      <alignment vertical="center"/>
    </xf>
    <xf numFmtId="164" fontId="21" fillId="0" borderId="50" xfId="3" applyNumberFormat="1" applyFont="1" applyBorder="1" applyAlignment="1">
      <alignment vertical="center"/>
    </xf>
    <xf numFmtId="165" fontId="21" fillId="0" borderId="19" xfId="0" applyNumberFormat="1" applyFont="1" applyFill="1" applyBorder="1" applyAlignment="1">
      <alignment horizontal="right" vertical="center"/>
    </xf>
    <xf numFmtId="0" fontId="47" fillId="0" borderId="47" xfId="0" applyFont="1" applyFill="1" applyBorder="1" applyAlignment="1">
      <alignment vertical="center"/>
    </xf>
    <xf numFmtId="164" fontId="21" fillId="0" borderId="47" xfId="3" applyNumberFormat="1" applyFont="1" applyBorder="1" applyAlignment="1">
      <alignment vertical="center"/>
    </xf>
    <xf numFmtId="165" fontId="21" fillId="0" borderId="32" xfId="0" applyNumberFormat="1" applyFont="1" applyFill="1" applyBorder="1" applyAlignment="1">
      <alignment vertical="center"/>
    </xf>
    <xf numFmtId="0" fontId="21" fillId="0" borderId="46" xfId="0" applyFont="1" applyFill="1" applyBorder="1" applyAlignment="1">
      <alignment vertical="center"/>
    </xf>
    <xf numFmtId="0" fontId="21" fillId="0" borderId="52" xfId="0" applyFont="1" applyFill="1" applyBorder="1" applyAlignment="1">
      <alignment vertical="center"/>
    </xf>
    <xf numFmtId="0" fontId="21" fillId="0" borderId="53" xfId="0" applyFont="1" applyFill="1" applyBorder="1" applyAlignment="1">
      <alignment vertical="center"/>
    </xf>
    <xf numFmtId="164" fontId="21" fillId="0" borderId="53" xfId="3" applyNumberFormat="1" applyFont="1" applyBorder="1" applyAlignment="1">
      <alignment vertical="center"/>
    </xf>
    <xf numFmtId="165" fontId="21" fillId="0" borderId="49" xfId="0" applyNumberFormat="1" applyFont="1" applyFill="1" applyBorder="1" applyAlignment="1">
      <alignment vertical="center"/>
    </xf>
    <xf numFmtId="170" fontId="21" fillId="0" borderId="19" xfId="0" applyNumberFormat="1" applyFont="1" applyFill="1" applyBorder="1" applyAlignment="1">
      <alignment horizontal="right" vertical="center"/>
    </xf>
    <xf numFmtId="164" fontId="13" fillId="0" borderId="6" xfId="0" applyNumberFormat="1" applyFont="1" applyFill="1" applyBorder="1" applyAlignment="1">
      <alignment vertical="center"/>
    </xf>
    <xf numFmtId="0" fontId="7" fillId="0" borderId="0" xfId="0" applyFont="1" applyAlignment="1">
      <alignment vertical="center" wrapText="1"/>
    </xf>
    <xf numFmtId="164" fontId="48" fillId="0" borderId="0" xfId="0" applyNumberFormat="1" applyFont="1" applyAlignment="1">
      <alignment vertical="center"/>
    </xf>
    <xf numFmtId="0" fontId="49" fillId="0" borderId="0" xfId="0" applyFont="1" applyAlignment="1">
      <alignment horizontal="left" vertical="center"/>
    </xf>
    <xf numFmtId="0" fontId="7" fillId="2" borderId="3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vertical="center"/>
    </xf>
    <xf numFmtId="165" fontId="13" fillId="0" borderId="12" xfId="0" applyNumberFormat="1" applyFont="1" applyBorder="1" applyAlignment="1">
      <alignment vertical="center"/>
    </xf>
    <xf numFmtId="0" fontId="13" fillId="0" borderId="54" xfId="0" applyFont="1" applyBorder="1" applyAlignment="1">
      <alignment vertical="center"/>
    </xf>
    <xf numFmtId="0" fontId="13" fillId="0" borderId="55" xfId="0" applyFont="1" applyBorder="1" applyAlignment="1">
      <alignment vertical="center"/>
    </xf>
    <xf numFmtId="165" fontId="13" fillId="0" borderId="17" xfId="0" applyNumberFormat="1" applyFont="1" applyBorder="1" applyAlignment="1">
      <alignment horizontal="right" vertical="center"/>
    </xf>
    <xf numFmtId="164" fontId="13" fillId="3" borderId="21" xfId="0" applyNumberFormat="1" applyFont="1" applyFill="1" applyBorder="1" applyAlignment="1">
      <alignment vertical="center"/>
    </xf>
    <xf numFmtId="164" fontId="21" fillId="0" borderId="6" xfId="0" applyNumberFormat="1" applyFont="1" applyFill="1" applyBorder="1" applyAlignment="1">
      <alignment vertical="center"/>
    </xf>
    <xf numFmtId="0" fontId="9" fillId="10" borderId="3" xfId="0" applyFont="1" applyFill="1" applyBorder="1" applyAlignment="1">
      <alignment horizontal="center" vertical="center"/>
    </xf>
    <xf numFmtId="0" fontId="10" fillId="10" borderId="12" xfId="0" applyFont="1" applyFill="1" applyBorder="1" applyAlignment="1">
      <alignment horizontal="center" vertical="center"/>
    </xf>
    <xf numFmtId="0" fontId="10" fillId="10" borderId="16" xfId="0" applyFont="1" applyFill="1" applyBorder="1" applyAlignment="1">
      <alignment horizontal="center" vertical="center"/>
    </xf>
    <xf numFmtId="0" fontId="10" fillId="10" borderId="17" xfId="0" applyFont="1" applyFill="1" applyBorder="1" applyAlignment="1">
      <alignment horizontal="center" vertical="center"/>
    </xf>
    <xf numFmtId="0" fontId="18" fillId="0" borderId="18" xfId="0" applyFont="1" applyFill="1" applyBorder="1" applyAlignment="1">
      <alignment horizontal="center" vertical="center"/>
    </xf>
    <xf numFmtId="0" fontId="34" fillId="0" borderId="17" xfId="0" applyFont="1" applyFill="1" applyBorder="1" applyAlignment="1">
      <alignment horizontal="center" vertical="center"/>
    </xf>
    <xf numFmtId="0" fontId="10" fillId="4" borderId="17" xfId="0" applyFont="1" applyFill="1" applyBorder="1" applyAlignment="1">
      <alignment horizontal="center" vertical="center"/>
    </xf>
    <xf numFmtId="0" fontId="6" fillId="6" borderId="12" xfId="0" applyFont="1" applyFill="1" applyBorder="1" applyAlignment="1">
      <alignment horizontal="right" vertical="center"/>
    </xf>
    <xf numFmtId="164" fontId="6" fillId="2" borderId="4" xfId="0" applyNumberFormat="1" applyFont="1" applyFill="1" applyBorder="1" applyAlignment="1">
      <alignment horizontal="centerContinuous" vertical="center"/>
    </xf>
    <xf numFmtId="164" fontId="6" fillId="2" borderId="6" xfId="0" applyNumberFormat="1" applyFont="1" applyFill="1" applyBorder="1" applyAlignment="1">
      <alignment horizontal="centerContinuous" vertical="center"/>
    </xf>
    <xf numFmtId="164" fontId="6" fillId="3" borderId="23" xfId="0" applyNumberFormat="1" applyFont="1" applyFill="1" applyBorder="1" applyAlignment="1">
      <alignment vertical="center"/>
    </xf>
    <xf numFmtId="164" fontId="6" fillId="0" borderId="7" xfId="0" applyNumberFormat="1" applyFont="1" applyFill="1" applyBorder="1" applyAlignment="1">
      <alignment vertical="center"/>
    </xf>
    <xf numFmtId="164" fontId="13" fillId="0" borderId="7" xfId="0" applyNumberFormat="1" applyFont="1" applyFill="1" applyBorder="1" applyAlignment="1">
      <alignment vertical="center"/>
    </xf>
    <xf numFmtId="164" fontId="13" fillId="0" borderId="10" xfId="0" applyNumberFormat="1" applyFont="1" applyFill="1" applyBorder="1" applyAlignment="1">
      <alignment vertical="center"/>
    </xf>
    <xf numFmtId="164" fontId="6" fillId="2" borderId="11" xfId="0" applyNumberFormat="1" applyFont="1" applyFill="1" applyBorder="1" applyAlignment="1">
      <alignment horizontal="centerContinuous" vertical="center"/>
    </xf>
    <xf numFmtId="164" fontId="6" fillId="2" borderId="10" xfId="0" applyNumberFormat="1" applyFont="1" applyFill="1" applyBorder="1" applyAlignment="1">
      <alignment horizontal="centerContinuous" vertical="center"/>
    </xf>
    <xf numFmtId="164" fontId="13" fillId="0" borderId="20" xfId="0" applyNumberFormat="1" applyFont="1" applyBorder="1" applyAlignment="1">
      <alignment vertical="center"/>
    </xf>
    <xf numFmtId="165" fontId="13" fillId="0" borderId="20" xfId="0" applyNumberFormat="1" applyFont="1" applyBorder="1" applyAlignment="1">
      <alignment vertical="center"/>
    </xf>
    <xf numFmtId="164" fontId="13" fillId="0" borderId="13" xfId="0" applyNumberFormat="1" applyFont="1" applyFill="1" applyBorder="1" applyAlignment="1">
      <alignment vertical="center"/>
    </xf>
    <xf numFmtId="164" fontId="13" fillId="0" borderId="57" xfId="0" applyNumberFormat="1" applyFont="1" applyFill="1" applyBorder="1" applyAlignment="1">
      <alignment vertical="center"/>
    </xf>
    <xf numFmtId="164" fontId="13" fillId="0" borderId="58" xfId="0" applyNumberFormat="1" applyFont="1" applyFill="1" applyBorder="1" applyAlignment="1">
      <alignment vertical="center"/>
    </xf>
    <xf numFmtId="164" fontId="13" fillId="0" borderId="46" xfId="0" applyNumberFormat="1" applyFont="1" applyFill="1" applyBorder="1" applyAlignment="1">
      <alignment vertical="center"/>
    </xf>
    <xf numFmtId="164" fontId="13" fillId="0" borderId="47" xfId="0" applyNumberFormat="1" applyFont="1" applyFill="1" applyBorder="1" applyAlignment="1">
      <alignment vertical="center"/>
    </xf>
    <xf numFmtId="164" fontId="27" fillId="0" borderId="0" xfId="0" applyNumberFormat="1" applyFont="1" applyFill="1" applyAlignment="1">
      <alignment vertical="center"/>
    </xf>
    <xf numFmtId="0" fontId="8" fillId="3" borderId="14" xfId="3" applyNumberFormat="1" applyFont="1" applyFill="1" applyBorder="1" applyAlignment="1">
      <alignment horizontal="centerContinuous" vertical="center"/>
    </xf>
    <xf numFmtId="0" fontId="10" fillId="0" borderId="24" xfId="3" applyFont="1" applyFill="1" applyBorder="1" applyAlignment="1">
      <alignment vertical="center"/>
    </xf>
    <xf numFmtId="169" fontId="13" fillId="0" borderId="24" xfId="3" applyNumberFormat="1" applyFont="1" applyFill="1" applyBorder="1" applyAlignment="1">
      <alignment vertical="center"/>
    </xf>
    <xf numFmtId="164" fontId="13" fillId="0" borderId="40" xfId="3" applyNumberFormat="1" applyFont="1" applyFill="1" applyBorder="1" applyAlignment="1">
      <alignment vertical="center"/>
    </xf>
    <xf numFmtId="167" fontId="7" fillId="5" borderId="2" xfId="3" applyNumberFormat="1" applyFont="1" applyFill="1" applyBorder="1" applyAlignment="1">
      <alignment vertical="center"/>
    </xf>
    <xf numFmtId="167" fontId="13" fillId="0" borderId="7" xfId="3" applyNumberFormat="1" applyFont="1" applyFill="1" applyBorder="1" applyAlignment="1">
      <alignment vertical="center"/>
    </xf>
    <xf numFmtId="167" fontId="13" fillId="0" borderId="3" xfId="3" applyNumberFormat="1" applyFont="1" applyFill="1" applyBorder="1" applyAlignment="1">
      <alignment vertical="center"/>
    </xf>
    <xf numFmtId="164" fontId="6" fillId="0" borderId="0" xfId="3" applyNumberFormat="1" applyFont="1" applyBorder="1" applyAlignment="1">
      <alignment horizontal="center" vertical="center"/>
    </xf>
    <xf numFmtId="164" fontId="13" fillId="0" borderId="0" xfId="3" applyNumberFormat="1" applyFont="1" applyBorder="1" applyAlignment="1">
      <alignment horizontal="center" vertical="center"/>
    </xf>
    <xf numFmtId="166" fontId="13" fillId="0" borderId="0" xfId="3" applyNumberFormat="1" applyFont="1" applyBorder="1" applyAlignment="1">
      <alignment vertical="center"/>
    </xf>
    <xf numFmtId="49" fontId="6" fillId="2" borderId="2" xfId="0" applyNumberFormat="1" applyFont="1" applyFill="1" applyBorder="1" applyAlignment="1">
      <alignment horizontal="center" vertical="center" wrapText="1"/>
    </xf>
    <xf numFmtId="164" fontId="10" fillId="0" borderId="0" xfId="3" applyNumberFormat="1" applyFont="1" applyFill="1" applyBorder="1" applyAlignment="1">
      <alignment vertical="center"/>
    </xf>
    <xf numFmtId="164" fontId="22" fillId="0" borderId="9" xfId="3" applyNumberFormat="1" applyFont="1" applyFill="1" applyBorder="1" applyAlignment="1">
      <alignment vertical="center"/>
    </xf>
    <xf numFmtId="164" fontId="39" fillId="0" borderId="9" xfId="3" applyNumberFormat="1" applyFont="1" applyFill="1" applyBorder="1" applyAlignment="1">
      <alignment vertical="center"/>
    </xf>
    <xf numFmtId="164" fontId="36" fillId="0" borderId="9" xfId="3" applyNumberFormat="1" applyFont="1" applyFill="1" applyBorder="1" applyAlignment="1">
      <alignment vertical="center"/>
    </xf>
    <xf numFmtId="165" fontId="6" fillId="3" borderId="2" xfId="0" applyNumberFormat="1" applyFont="1" applyFill="1" applyBorder="1" applyAlignment="1">
      <alignment horizontal="right" vertical="center"/>
    </xf>
    <xf numFmtId="170" fontId="7" fillId="5" borderId="2" xfId="0" applyNumberFormat="1" applyFont="1" applyFill="1" applyBorder="1" applyAlignment="1">
      <alignment horizontal="right" vertical="center"/>
    </xf>
    <xf numFmtId="167" fontId="13" fillId="0" borderId="19" xfId="0" applyNumberFormat="1" applyFont="1" applyBorder="1" applyAlignment="1">
      <alignment vertical="center"/>
    </xf>
    <xf numFmtId="170" fontId="13" fillId="0" borderId="32" xfId="3" applyNumberFormat="1" applyFont="1" applyFill="1" applyBorder="1" applyAlignment="1">
      <alignment vertical="center"/>
    </xf>
    <xf numFmtId="170" fontId="13" fillId="0" borderId="41" xfId="3" applyNumberFormat="1" applyFont="1" applyFill="1" applyBorder="1" applyAlignment="1">
      <alignment vertical="center"/>
    </xf>
    <xf numFmtId="164" fontId="13" fillId="0" borderId="56" xfId="0" applyNumberFormat="1" applyFont="1" applyFill="1" applyBorder="1" applyAlignment="1">
      <alignment vertical="center"/>
    </xf>
    <xf numFmtId="165" fontId="13" fillId="0" borderId="56" xfId="0" applyNumberFormat="1" applyFont="1" applyFill="1" applyBorder="1" applyAlignment="1">
      <alignment vertical="center"/>
    </xf>
    <xf numFmtId="165" fontId="13" fillId="0" borderId="59" xfId="0" applyNumberFormat="1" applyFont="1" applyFill="1" applyBorder="1" applyAlignment="1">
      <alignment vertical="center"/>
    </xf>
    <xf numFmtId="165" fontId="13" fillId="0" borderId="32" xfId="0" applyNumberFormat="1" applyFont="1" applyFill="1" applyBorder="1" applyAlignment="1">
      <alignment vertical="center"/>
    </xf>
    <xf numFmtId="165" fontId="13" fillId="0" borderId="48" xfId="0" applyNumberFormat="1" applyFont="1" applyFill="1" applyBorder="1" applyAlignment="1">
      <alignment vertical="center"/>
    </xf>
    <xf numFmtId="165" fontId="13" fillId="0" borderId="7" xfId="0" applyNumberFormat="1" applyFont="1" applyFill="1" applyBorder="1" applyAlignment="1">
      <alignment vertical="center"/>
    </xf>
    <xf numFmtId="165" fontId="13" fillId="0" borderId="10" xfId="0" applyNumberFormat="1" applyFont="1" applyFill="1" applyBorder="1" applyAlignment="1">
      <alignment vertical="center"/>
    </xf>
    <xf numFmtId="0" fontId="6" fillId="2" borderId="3" xfId="3" applyFont="1" applyFill="1" applyBorder="1" applyAlignment="1">
      <alignment horizontal="centerContinuous" vertical="center"/>
    </xf>
    <xf numFmtId="164" fontId="7" fillId="6" borderId="14" xfId="0" applyNumberFormat="1" applyFont="1" applyFill="1" applyBorder="1" applyAlignment="1">
      <alignment vertical="center"/>
    </xf>
    <xf numFmtId="164" fontId="7" fillId="3" borderId="3" xfId="0" applyNumberFormat="1" applyFont="1" applyFill="1" applyBorder="1" applyAlignment="1">
      <alignment vertical="center"/>
    </xf>
    <xf numFmtId="0" fontId="13" fillId="0" borderId="1" xfId="0" applyFont="1" applyFill="1" applyBorder="1" applyAlignment="1">
      <alignment vertical="center"/>
    </xf>
    <xf numFmtId="0" fontId="6" fillId="0" borderId="14" xfId="0" applyFont="1" applyFill="1" applyBorder="1" applyAlignment="1">
      <alignment vertical="center"/>
    </xf>
    <xf numFmtId="164" fontId="13" fillId="0" borderId="3" xfId="0" applyNumberFormat="1" applyFont="1" applyFill="1" applyBorder="1" applyAlignment="1">
      <alignment vertical="center"/>
    </xf>
    <xf numFmtId="164" fontId="52" fillId="0" borderId="0" xfId="0" applyNumberFormat="1" applyFont="1" applyAlignment="1">
      <alignment vertical="center"/>
    </xf>
    <xf numFmtId="0" fontId="53" fillId="0" borderId="0" xfId="0" applyFont="1" applyAlignment="1">
      <alignment horizontal="left" vertical="center"/>
    </xf>
    <xf numFmtId="2" fontId="1" fillId="0" borderId="0" xfId="0" applyNumberFormat="1" applyFont="1" applyFill="1" applyBorder="1" applyAlignment="1">
      <alignment vertical="center"/>
    </xf>
    <xf numFmtId="164" fontId="26" fillId="0" borderId="0" xfId="0" applyNumberFormat="1" applyFont="1" applyFill="1" applyAlignment="1">
      <alignment horizontal="center" vertical="center"/>
    </xf>
    <xf numFmtId="0" fontId="7" fillId="8" borderId="14" xfId="0" applyFont="1" applyFill="1" applyBorder="1" applyAlignment="1">
      <alignment horizontal="right" vertical="center"/>
    </xf>
    <xf numFmtId="0" fontId="7" fillId="8" borderId="2" xfId="0" applyFont="1" applyFill="1" applyBorder="1" applyAlignment="1">
      <alignment horizontal="right" vertical="center"/>
    </xf>
    <xf numFmtId="165" fontId="7" fillId="8" borderId="2" xfId="0" applyNumberFormat="1" applyFont="1" applyFill="1" applyBorder="1" applyAlignment="1">
      <alignment horizontal="right" vertical="center"/>
    </xf>
    <xf numFmtId="164" fontId="6" fillId="8" borderId="1" xfId="0" applyNumberFormat="1" applyFont="1" applyFill="1" applyBorder="1" applyAlignment="1">
      <alignment vertical="center"/>
    </xf>
    <xf numFmtId="164" fontId="6" fillId="8" borderId="14" xfId="0" applyNumberFormat="1" applyFont="1" applyFill="1" applyBorder="1" applyAlignment="1">
      <alignment vertical="center"/>
    </xf>
    <xf numFmtId="164" fontId="25" fillId="8" borderId="14" xfId="0" applyNumberFormat="1" applyFont="1" applyFill="1" applyBorder="1" applyAlignment="1">
      <alignment vertical="center"/>
    </xf>
    <xf numFmtId="164" fontId="6" fillId="8" borderId="3" xfId="0" applyNumberFormat="1" applyFont="1" applyFill="1" applyBorder="1" applyAlignment="1">
      <alignment vertical="center"/>
    </xf>
    <xf numFmtId="164" fontId="6" fillId="8" borderId="2" xfId="3" applyNumberFormat="1" applyFont="1" applyFill="1" applyBorder="1" applyAlignment="1">
      <alignment horizontal="left" vertical="center"/>
    </xf>
    <xf numFmtId="169" fontId="7" fillId="8" borderId="2" xfId="0" applyNumberFormat="1" applyFont="1" applyFill="1" applyBorder="1" applyAlignment="1">
      <alignment horizontal="right" vertical="center"/>
    </xf>
    <xf numFmtId="164" fontId="6" fillId="8" borderId="1" xfId="0" applyNumberFormat="1" applyFont="1" applyFill="1" applyBorder="1" applyAlignment="1">
      <alignment horizontal="left" vertical="center"/>
    </xf>
    <xf numFmtId="164" fontId="6" fillId="8" borderId="2" xfId="0" applyNumberFormat="1" applyFont="1" applyFill="1" applyBorder="1" applyAlignment="1">
      <alignment horizontal="right" vertical="center"/>
    </xf>
    <xf numFmtId="167" fontId="6" fillId="8" borderId="3" xfId="0" applyNumberFormat="1" applyFont="1" applyFill="1" applyBorder="1" applyAlignment="1">
      <alignment vertical="center"/>
    </xf>
    <xf numFmtId="0" fontId="6" fillId="6" borderId="6" xfId="0" applyFont="1" applyFill="1" applyBorder="1" applyAlignment="1">
      <alignment vertical="center"/>
    </xf>
    <xf numFmtId="0" fontId="6" fillId="6" borderId="14" xfId="0" applyFont="1" applyFill="1" applyBorder="1" applyAlignment="1">
      <alignment horizontal="left" vertical="center"/>
    </xf>
    <xf numFmtId="0" fontId="6" fillId="6" borderId="9" xfId="0" applyFont="1" applyFill="1" applyBorder="1" applyAlignment="1">
      <alignment vertical="center"/>
    </xf>
    <xf numFmtId="164" fontId="13" fillId="6" borderId="2" xfId="3" applyNumberFormat="1" applyFont="1" applyFill="1" applyBorder="1" applyAlignment="1">
      <alignment vertical="center"/>
    </xf>
    <xf numFmtId="165" fontId="6" fillId="6" borderId="7" xfId="0" applyNumberFormat="1" applyFont="1" applyFill="1" applyBorder="1" applyAlignment="1">
      <alignment vertical="center"/>
    </xf>
    <xf numFmtId="170" fontId="6" fillId="6" borderId="3" xfId="0" applyNumberFormat="1" applyFont="1" applyFill="1" applyBorder="1" applyAlignment="1">
      <alignment vertical="center"/>
    </xf>
    <xf numFmtId="164" fontId="13" fillId="9" borderId="21" xfId="0" applyNumberFormat="1" applyFont="1" applyFill="1" applyBorder="1" applyAlignment="1">
      <alignment vertical="center"/>
    </xf>
    <xf numFmtId="164" fontId="13" fillId="9" borderId="23" xfId="0" applyNumberFormat="1" applyFont="1" applyFill="1" applyBorder="1" applyAlignment="1">
      <alignment vertical="center"/>
    </xf>
    <xf numFmtId="164" fontId="13" fillId="9" borderId="24" xfId="0" applyNumberFormat="1" applyFont="1" applyFill="1" applyBorder="1" applyAlignment="1">
      <alignment vertical="center"/>
    </xf>
    <xf numFmtId="0" fontId="8" fillId="0" borderId="60" xfId="3" applyNumberFormat="1" applyFont="1" applyFill="1" applyBorder="1" applyAlignment="1">
      <alignment horizontal="centerContinuous" vertical="center"/>
    </xf>
    <xf numFmtId="0" fontId="10" fillId="0" borderId="61" xfId="3" applyNumberFormat="1" applyFont="1" applyFill="1" applyBorder="1" applyAlignment="1">
      <alignment vertical="center"/>
    </xf>
    <xf numFmtId="0" fontId="10" fillId="0" borderId="40" xfId="3" applyNumberFormat="1" applyFont="1" applyFill="1" applyBorder="1" applyAlignment="1">
      <alignment vertical="center"/>
    </xf>
    <xf numFmtId="170" fontId="13" fillId="0" borderId="20" xfId="0" applyNumberFormat="1" applyFont="1" applyFill="1" applyBorder="1" applyAlignment="1">
      <alignment vertical="center"/>
    </xf>
    <xf numFmtId="170" fontId="13" fillId="0" borderId="23" xfId="0" applyNumberFormat="1" applyFont="1" applyFill="1" applyBorder="1" applyAlignment="1">
      <alignment vertical="center"/>
    </xf>
    <xf numFmtId="170" fontId="13" fillId="0" borderId="13" xfId="0" applyNumberFormat="1" applyFont="1" applyFill="1" applyBorder="1" applyAlignment="1">
      <alignment vertical="center"/>
    </xf>
    <xf numFmtId="170" fontId="7" fillId="8" borderId="2" xfId="0" applyNumberFormat="1" applyFont="1" applyFill="1" applyBorder="1" applyAlignment="1">
      <alignment horizontal="right" vertical="center"/>
    </xf>
    <xf numFmtId="164" fontId="7" fillId="5" borderId="2" xfId="0" applyNumberFormat="1" applyFont="1" applyFill="1" applyBorder="1" applyAlignment="1">
      <alignment horizontal="right" vertical="center"/>
    </xf>
    <xf numFmtId="0" fontId="6" fillId="8" borderId="2" xfId="0" applyFont="1" applyFill="1" applyBorder="1" applyAlignment="1">
      <alignment horizontal="right" vertical="center"/>
    </xf>
    <xf numFmtId="165" fontId="13" fillId="0" borderId="3" xfId="0" applyNumberFormat="1" applyFont="1" applyBorder="1" applyAlignment="1">
      <alignment vertical="center"/>
    </xf>
    <xf numFmtId="164" fontId="13" fillId="0" borderId="2" xfId="3" applyNumberFormat="1" applyFont="1" applyBorder="1" applyAlignment="1">
      <alignment vertical="center"/>
    </xf>
    <xf numFmtId="164" fontId="13" fillId="7" borderId="2" xfId="3" applyNumberFormat="1" applyFont="1" applyFill="1" applyBorder="1" applyAlignment="1">
      <alignment vertical="center"/>
    </xf>
    <xf numFmtId="165" fontId="6" fillId="8" borderId="2" xfId="3" applyNumberFormat="1" applyFont="1" applyFill="1" applyBorder="1" applyAlignment="1">
      <alignment vertical="center"/>
    </xf>
    <xf numFmtId="165" fontId="6" fillId="8" borderId="10" xfId="3" applyNumberFormat="1" applyFont="1" applyFill="1" applyBorder="1" applyAlignment="1">
      <alignment vertical="center"/>
    </xf>
    <xf numFmtId="165" fontId="6" fillId="8" borderId="62" xfId="3" applyNumberFormat="1" applyFont="1" applyFill="1" applyBorder="1" applyAlignment="1">
      <alignment vertical="center"/>
    </xf>
    <xf numFmtId="164" fontId="13" fillId="0" borderId="63" xfId="3" applyNumberFormat="1" applyFont="1" applyFill="1" applyBorder="1" applyAlignment="1">
      <alignment vertical="center"/>
    </xf>
    <xf numFmtId="164" fontId="13" fillId="0" borderId="39" xfId="3" applyNumberFormat="1" applyFont="1" applyFill="1" applyBorder="1" applyAlignment="1">
      <alignment vertical="center"/>
    </xf>
    <xf numFmtId="164" fontId="13" fillId="0" borderId="33" xfId="3" applyNumberFormat="1" applyFont="1" applyBorder="1" applyAlignment="1">
      <alignment vertical="center"/>
    </xf>
    <xf numFmtId="0" fontId="7" fillId="5" borderId="9" xfId="0" applyFont="1" applyFill="1" applyBorder="1" applyAlignment="1">
      <alignment horizontal="right" vertical="center"/>
    </xf>
    <xf numFmtId="0" fontId="7" fillId="5" borderId="10" xfId="0" applyFont="1" applyFill="1" applyBorder="1" applyAlignment="1">
      <alignment horizontal="right" vertical="center"/>
    </xf>
    <xf numFmtId="0" fontId="6" fillId="3" borderId="1" xfId="0" applyFont="1" applyFill="1" applyBorder="1" applyAlignment="1">
      <alignment horizontal="right" vertical="center"/>
    </xf>
    <xf numFmtId="0" fontId="45" fillId="3" borderId="1" xfId="0" applyFont="1" applyFill="1" applyBorder="1" applyAlignment="1">
      <alignment horizontal="right" vertical="center"/>
    </xf>
    <xf numFmtId="0" fontId="7" fillId="2" borderId="4" xfId="0" applyFont="1" applyFill="1" applyBorder="1" applyAlignment="1">
      <alignment horizontal="centerContinuous" vertical="center"/>
    </xf>
    <xf numFmtId="0" fontId="7" fillId="2" borderId="8" xfId="0" applyFont="1" applyFill="1" applyBorder="1" applyAlignment="1">
      <alignment horizontal="centerContinuous" vertical="center"/>
    </xf>
    <xf numFmtId="0" fontId="21" fillId="0" borderId="64" xfId="0" applyFont="1" applyFill="1" applyBorder="1" applyAlignment="1">
      <alignment vertical="center"/>
    </xf>
    <xf numFmtId="49" fontId="6" fillId="2" borderId="12" xfId="0" applyNumberFormat="1" applyFont="1" applyFill="1" applyBorder="1" applyAlignment="1">
      <alignment horizontal="center" vertical="center" wrapText="1"/>
    </xf>
    <xf numFmtId="164" fontId="6" fillId="2" borderId="12" xfId="3" applyNumberFormat="1" applyFont="1" applyFill="1" applyBorder="1" applyAlignment="1">
      <alignment horizontal="center" vertical="center"/>
    </xf>
    <xf numFmtId="164" fontId="13" fillId="0" borderId="20" xfId="0" quotePrefix="1" applyNumberFormat="1" applyFont="1" applyBorder="1" applyAlignment="1">
      <alignment horizontal="center" vertical="center"/>
    </xf>
    <xf numFmtId="165" fontId="13" fillId="0" borderId="13" xfId="0" quotePrefix="1" applyNumberFormat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right" vertical="center"/>
    </xf>
    <xf numFmtId="164" fontId="6" fillId="8" borderId="3" xfId="3" applyNumberFormat="1" applyFont="1" applyFill="1" applyBorder="1" applyAlignment="1">
      <alignment vertical="center"/>
    </xf>
    <xf numFmtId="164" fontId="7" fillId="8" borderId="3" xfId="3" applyNumberFormat="1" applyFont="1" applyFill="1" applyBorder="1" applyAlignment="1">
      <alignment vertical="center"/>
    </xf>
    <xf numFmtId="164" fontId="7" fillId="6" borderId="3" xfId="0" applyNumberFormat="1" applyFont="1" applyFill="1" applyBorder="1" applyAlignment="1">
      <alignment vertical="center"/>
    </xf>
    <xf numFmtId="164" fontId="7" fillId="8" borderId="14" xfId="0" applyNumberFormat="1" applyFont="1" applyFill="1" applyBorder="1" applyAlignment="1">
      <alignment vertical="center"/>
    </xf>
    <xf numFmtId="164" fontId="7" fillId="8" borderId="3" xfId="0" applyNumberFormat="1" applyFont="1" applyFill="1" applyBorder="1" applyAlignment="1">
      <alignment vertical="center"/>
    </xf>
    <xf numFmtId="0" fontId="6" fillId="8" borderId="14" xfId="0" applyFont="1" applyFill="1" applyBorder="1" applyAlignment="1">
      <alignment horizontal="right" vertical="center"/>
    </xf>
    <xf numFmtId="170" fontId="6" fillId="8" borderId="3" xfId="0" applyNumberFormat="1" applyFont="1" applyFill="1" applyBorder="1" applyAlignment="1">
      <alignment vertical="center"/>
    </xf>
    <xf numFmtId="169" fontId="13" fillId="0" borderId="43" xfId="3" applyNumberFormat="1" applyFont="1" applyFill="1" applyBorder="1" applyAlignment="1">
      <alignment vertical="center"/>
    </xf>
    <xf numFmtId="170" fontId="7" fillId="8" borderId="10" xfId="0" applyNumberFormat="1" applyFont="1" applyFill="1" applyBorder="1" applyAlignment="1">
      <alignment horizontal="right" vertical="center"/>
    </xf>
    <xf numFmtId="167" fontId="13" fillId="0" borderId="65" xfId="3" applyNumberFormat="1" applyFont="1" applyFill="1" applyBorder="1" applyAlignment="1">
      <alignment vertical="center"/>
    </xf>
    <xf numFmtId="164" fontId="6" fillId="5" borderId="2" xfId="3" applyNumberFormat="1" applyFont="1" applyFill="1" applyBorder="1" applyAlignment="1">
      <alignment horizontal="right" vertical="center"/>
    </xf>
    <xf numFmtId="165" fontId="10" fillId="0" borderId="7" xfId="0" applyNumberFormat="1" applyFont="1" applyFill="1" applyBorder="1" applyAlignment="1">
      <alignment vertical="center"/>
    </xf>
    <xf numFmtId="170" fontId="13" fillId="0" borderId="32" xfId="0" applyNumberFormat="1" applyFont="1" applyFill="1" applyBorder="1" applyAlignment="1">
      <alignment vertical="center"/>
    </xf>
    <xf numFmtId="170" fontId="7" fillId="6" borderId="3" xfId="0" applyNumberFormat="1" applyFont="1" applyFill="1" applyBorder="1" applyAlignment="1">
      <alignment vertical="center"/>
    </xf>
    <xf numFmtId="0" fontId="6" fillId="8" borderId="1" xfId="0" applyFont="1" applyFill="1" applyBorder="1" applyAlignment="1">
      <alignment vertical="center"/>
    </xf>
    <xf numFmtId="0" fontId="6" fillId="8" borderId="1" xfId="3" applyFont="1" applyFill="1" applyBorder="1" applyAlignment="1">
      <alignment vertical="center"/>
    </xf>
    <xf numFmtId="164" fontId="21" fillId="0" borderId="26" xfId="0" applyNumberFormat="1" applyFont="1" applyFill="1" applyBorder="1" applyAlignment="1">
      <alignment vertical="center"/>
    </xf>
    <xf numFmtId="164" fontId="16" fillId="0" borderId="26" xfId="0" applyNumberFormat="1" applyFont="1" applyFill="1" applyBorder="1" applyAlignment="1">
      <alignment vertical="center"/>
    </xf>
    <xf numFmtId="164" fontId="21" fillId="0" borderId="20" xfId="0" applyNumberFormat="1" applyFont="1" applyFill="1" applyBorder="1" applyAlignment="1">
      <alignment vertical="center"/>
    </xf>
    <xf numFmtId="170" fontId="21" fillId="0" borderId="20" xfId="0" applyNumberFormat="1" applyFont="1" applyFill="1" applyBorder="1" applyAlignment="1">
      <alignment vertical="center"/>
    </xf>
    <xf numFmtId="164" fontId="6" fillId="8" borderId="25" xfId="0" applyNumberFormat="1" applyFont="1" applyFill="1" applyBorder="1" applyAlignment="1">
      <alignment vertical="center"/>
    </xf>
    <xf numFmtId="164" fontId="6" fillId="8" borderId="26" xfId="0" applyNumberFormat="1" applyFont="1" applyFill="1" applyBorder="1" applyAlignment="1">
      <alignment vertical="center"/>
    </xf>
    <xf numFmtId="164" fontId="20" fillId="8" borderId="26" xfId="0" applyNumberFormat="1" applyFont="1" applyFill="1" applyBorder="1" applyAlignment="1">
      <alignment vertical="center"/>
    </xf>
    <xf numFmtId="164" fontId="6" fillId="8" borderId="20" xfId="0" applyNumberFormat="1" applyFont="1" applyFill="1" applyBorder="1" applyAlignment="1">
      <alignment vertical="center"/>
    </xf>
    <xf numFmtId="170" fontId="6" fillId="8" borderId="20" xfId="0" applyNumberFormat="1" applyFont="1" applyFill="1" applyBorder="1" applyAlignment="1">
      <alignment vertical="center"/>
    </xf>
    <xf numFmtId="164" fontId="8" fillId="8" borderId="26" xfId="0" applyNumberFormat="1" applyFont="1" applyFill="1" applyBorder="1" applyAlignment="1">
      <alignment vertical="center"/>
    </xf>
    <xf numFmtId="170" fontId="6" fillId="8" borderId="13" xfId="0" applyNumberFormat="1" applyFont="1" applyFill="1" applyBorder="1" applyAlignment="1">
      <alignment vertical="center"/>
    </xf>
    <xf numFmtId="164" fontId="13" fillId="8" borderId="14" xfId="0" applyNumberFormat="1" applyFont="1" applyFill="1" applyBorder="1" applyAlignment="1">
      <alignment vertical="center"/>
    </xf>
    <xf numFmtId="164" fontId="20" fillId="8" borderId="14" xfId="0" applyNumberFormat="1" applyFont="1" applyFill="1" applyBorder="1" applyAlignment="1">
      <alignment vertical="center"/>
    </xf>
    <xf numFmtId="164" fontId="13" fillId="0" borderId="67" xfId="0" applyNumberFormat="1" applyFont="1" applyFill="1" applyBorder="1" applyAlignment="1">
      <alignment vertical="center"/>
    </xf>
    <xf numFmtId="164" fontId="21" fillId="0" borderId="68" xfId="0" applyNumberFormat="1" applyFont="1" applyFill="1" applyBorder="1" applyAlignment="1">
      <alignment vertical="center"/>
    </xf>
    <xf numFmtId="164" fontId="16" fillId="0" borderId="68" xfId="0" applyNumberFormat="1" applyFont="1" applyFill="1" applyBorder="1" applyAlignment="1">
      <alignment vertical="center"/>
    </xf>
    <xf numFmtId="164" fontId="21" fillId="0" borderId="66" xfId="0" applyNumberFormat="1" applyFont="1" applyFill="1" applyBorder="1" applyAlignment="1">
      <alignment vertical="center"/>
    </xf>
    <xf numFmtId="170" fontId="21" fillId="0" borderId="66" xfId="0" applyNumberFormat="1" applyFont="1" applyFill="1" applyBorder="1" applyAlignment="1">
      <alignment vertical="center"/>
    </xf>
    <xf numFmtId="0" fontId="1" fillId="8" borderId="1" xfId="0" applyFont="1" applyFill="1" applyBorder="1" applyAlignment="1">
      <alignment horizontal="left" vertical="center"/>
    </xf>
    <xf numFmtId="0" fontId="1" fillId="8" borderId="14" xfId="0" applyFont="1" applyFill="1" applyBorder="1" applyAlignment="1">
      <alignment horizontal="center" vertical="center"/>
    </xf>
    <xf numFmtId="164" fontId="13" fillId="8" borderId="2" xfId="3" applyNumberFormat="1" applyFont="1" applyFill="1" applyBorder="1" applyAlignment="1">
      <alignment vertical="center"/>
    </xf>
    <xf numFmtId="164" fontId="6" fillId="8" borderId="3" xfId="0" applyNumberFormat="1" applyFont="1" applyFill="1" applyBorder="1" applyAlignment="1">
      <alignment horizontal="right" vertical="center"/>
    </xf>
    <xf numFmtId="170" fontId="6" fillId="8" borderId="3" xfId="0" applyNumberFormat="1" applyFont="1" applyFill="1" applyBorder="1" applyAlignment="1">
      <alignment horizontal="right" vertical="center"/>
    </xf>
    <xf numFmtId="0" fontId="1" fillId="8" borderId="43" xfId="0" applyFont="1" applyFill="1" applyBorder="1" applyAlignment="1">
      <alignment horizontal="left" vertical="center"/>
    </xf>
    <xf numFmtId="0" fontId="1" fillId="8" borderId="44" xfId="0" applyFont="1" applyFill="1" applyBorder="1" applyAlignment="1">
      <alignment horizontal="center" vertical="center"/>
    </xf>
    <xf numFmtId="164" fontId="13" fillId="8" borderId="45" xfId="3" applyNumberFormat="1" applyFont="1" applyFill="1" applyBorder="1" applyAlignment="1">
      <alignment vertical="center"/>
    </xf>
    <xf numFmtId="164" fontId="6" fillId="8" borderId="31" xfId="0" applyNumberFormat="1" applyFont="1" applyFill="1" applyBorder="1" applyAlignment="1">
      <alignment horizontal="right" vertical="center"/>
    </xf>
    <xf numFmtId="170" fontId="6" fillId="8" borderId="31" xfId="0" applyNumberFormat="1" applyFont="1" applyFill="1" applyBorder="1" applyAlignment="1">
      <alignment horizontal="right" vertical="center"/>
    </xf>
    <xf numFmtId="164" fontId="13" fillId="0" borderId="9" xfId="0" applyNumberFormat="1" applyFont="1" applyFill="1" applyBorder="1" applyAlignment="1">
      <alignment vertical="center"/>
    </xf>
    <xf numFmtId="164" fontId="20" fillId="0" borderId="9" xfId="0" applyNumberFormat="1" applyFont="1" applyFill="1" applyBorder="1" applyAlignment="1">
      <alignment vertical="center"/>
    </xf>
    <xf numFmtId="164" fontId="13" fillId="0" borderId="49" xfId="0" applyNumberFormat="1" applyFont="1" applyFill="1" applyBorder="1" applyAlignment="1">
      <alignment vertical="center"/>
    </xf>
    <xf numFmtId="170" fontId="13" fillId="0" borderId="49" xfId="0" applyNumberFormat="1" applyFont="1" applyFill="1" applyBorder="1" applyAlignment="1">
      <alignment vertical="center"/>
    </xf>
    <xf numFmtId="164" fontId="6" fillId="8" borderId="19" xfId="0" applyNumberFormat="1" applyFont="1" applyFill="1" applyBorder="1" applyAlignment="1">
      <alignment vertical="center"/>
    </xf>
    <xf numFmtId="170" fontId="6" fillId="8" borderId="19" xfId="0" applyNumberFormat="1" applyFont="1" applyFill="1" applyBorder="1" applyAlignment="1">
      <alignment vertical="center"/>
    </xf>
    <xf numFmtId="0" fontId="51" fillId="0" borderId="9" xfId="2" applyFont="1" applyFill="1" applyBorder="1" applyAlignment="1" applyProtection="1">
      <alignment horizontal="left" vertical="center" wrapText="1"/>
    </xf>
    <xf numFmtId="0" fontId="51" fillId="0" borderId="9" xfId="2" applyFont="1" applyFill="1" applyBorder="1" applyAlignment="1" applyProtection="1">
      <alignment vertical="center" wrapText="1"/>
    </xf>
    <xf numFmtId="164" fontId="1" fillId="0" borderId="0" xfId="0" applyNumberFormat="1" applyFont="1" applyAlignment="1">
      <alignment vertical="center" wrapText="1"/>
    </xf>
    <xf numFmtId="164" fontId="17" fillId="0" borderId="9" xfId="2" applyNumberFormat="1" applyFont="1" applyFill="1" applyBorder="1" applyAlignment="1" applyProtection="1">
      <alignment horizontal="left" vertical="center"/>
    </xf>
    <xf numFmtId="0" fontId="0" fillId="0" borderId="9" xfId="0" applyBorder="1" applyAlignment="1">
      <alignment horizontal="left" vertical="center"/>
    </xf>
    <xf numFmtId="0" fontId="7" fillId="0" borderId="0" xfId="0" applyFont="1" applyAlignment="1">
      <alignment horizontal="justify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164" fontId="6" fillId="2" borderId="1" xfId="3" applyNumberFormat="1" applyFont="1" applyFill="1" applyBorder="1" applyAlignment="1">
      <alignment horizontal="center" vertical="center"/>
    </xf>
    <xf numFmtId="164" fontId="6" fillId="2" borderId="14" xfId="3" applyNumberFormat="1" applyFont="1" applyFill="1" applyBorder="1" applyAlignment="1">
      <alignment horizontal="center" vertical="center"/>
    </xf>
    <xf numFmtId="164" fontId="6" fillId="2" borderId="2" xfId="3" applyNumberFormat="1" applyFont="1" applyFill="1" applyBorder="1" applyAlignment="1">
      <alignment horizontal="center" vertical="center"/>
    </xf>
  </cellXfs>
  <cellStyles count="6">
    <cellStyle name="Euro" xfId="1"/>
    <cellStyle name="Hipervínculo" xfId="2" builtinId="8"/>
    <cellStyle name="Normal" xfId="0" builtinId="0"/>
    <cellStyle name="Normal 2" xfId="4"/>
    <cellStyle name="Normal 2 2" xfId="3"/>
    <cellStyle name="Normal 3" xf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808080"/>
      <rgbColor rgb="00B2B2B2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748EA9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DDDDD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DDDDDD"/>
      <color rgb="FF99CCFF"/>
      <color rgb="FF333399"/>
      <color rgb="FFFFCCCC"/>
      <color rgb="FFFF66FF"/>
      <color rgb="FFB2B2B2"/>
      <color rgb="FF003366"/>
      <color rgb="FFFFFFCC"/>
      <color rgb="FF00008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hyperlink" Target="#'&gt;&gt;AURKIBIDEA&lt;&lt;'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hyperlink" Target="#'&gt;&gt;AURKIBIDEA&lt;&lt;'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hyperlink" Target="#'&gt;&gt;AURKIBIDEA&lt;&lt;'!A1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hyperlink" Target="#'&gt;&gt;AURKIBIDEA&lt;&lt;'!A1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hyperlink" Target="#'&gt;&gt;AURKIBIDEA&lt;&lt;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200186</xdr:rowOff>
    </xdr:from>
    <xdr:to>
      <xdr:col>5</xdr:col>
      <xdr:colOff>600941</xdr:colOff>
      <xdr:row>4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186"/>
          <a:ext cx="1877291" cy="45703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15</xdr:row>
      <xdr:rowOff>0</xdr:rowOff>
    </xdr:from>
    <xdr:to>
      <xdr:col>4</xdr:col>
      <xdr:colOff>0</xdr:colOff>
      <xdr:row>49</xdr:row>
      <xdr:rowOff>0</xdr:rowOff>
    </xdr:to>
    <xdr:sp macro="" textlink="">
      <xdr:nvSpPr>
        <xdr:cNvPr id="11267" name="Text Box 3"/>
        <xdr:cNvSpPr txBox="1">
          <a:spLocks noChangeArrowheads="1"/>
        </xdr:cNvSpPr>
      </xdr:nvSpPr>
      <xdr:spPr bwMode="auto">
        <a:xfrm>
          <a:off x="1485900" y="2800350"/>
          <a:ext cx="314325" cy="65151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vert="vert270" wrap="square" lIns="27432" tIns="22860" rIns="27432" bIns="22860" anchor="ctr" upright="1"/>
        <a:lstStyle/>
        <a:p>
          <a:pPr algn="ctr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UDALERRIAK</a:t>
          </a:r>
        </a:p>
      </xdr:txBody>
    </xdr:sp>
    <xdr:clientData/>
  </xdr:twoCellAnchor>
  <xdr:twoCellAnchor>
    <xdr:from>
      <xdr:col>3</xdr:col>
      <xdr:colOff>0</xdr:colOff>
      <xdr:row>63</xdr:row>
      <xdr:rowOff>0</xdr:rowOff>
    </xdr:from>
    <xdr:to>
      <xdr:col>4</xdr:col>
      <xdr:colOff>0</xdr:colOff>
      <xdr:row>72</xdr:row>
      <xdr:rowOff>0</xdr:rowOff>
    </xdr:to>
    <xdr:sp macro="" textlink="">
      <xdr:nvSpPr>
        <xdr:cNvPr id="11268" name="Text Box 4"/>
        <xdr:cNvSpPr txBox="1">
          <a:spLocks noChangeArrowheads="1"/>
        </xdr:cNvSpPr>
      </xdr:nvSpPr>
      <xdr:spPr bwMode="auto">
        <a:xfrm>
          <a:off x="1485900" y="10477500"/>
          <a:ext cx="314325" cy="1800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vert="vert270" wrap="square" lIns="27432" tIns="22860" rIns="27432" bIns="22860" anchor="ctr" upright="1"/>
        <a:lstStyle/>
        <a:p>
          <a:pPr algn="ctr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MANKOMUNITATEAK (*)</a:t>
          </a:r>
        </a:p>
      </xdr:txBody>
    </xdr:sp>
    <xdr:clientData/>
  </xdr:twoCellAnchor>
  <xdr:twoCellAnchor>
    <xdr:from>
      <xdr:col>2</xdr:col>
      <xdr:colOff>304799</xdr:colOff>
      <xdr:row>56</xdr:row>
      <xdr:rowOff>28575</xdr:rowOff>
    </xdr:from>
    <xdr:to>
      <xdr:col>9</xdr:col>
      <xdr:colOff>561974</xdr:colOff>
      <xdr:row>58</xdr:row>
      <xdr:rowOff>142875</xdr:rowOff>
    </xdr:to>
    <xdr:sp macro="" textlink="">
      <xdr:nvSpPr>
        <xdr:cNvPr id="15568" name="Text Box 5"/>
        <xdr:cNvSpPr txBox="1">
          <a:spLocks noChangeArrowheads="1"/>
        </xdr:cNvSpPr>
      </xdr:nvSpPr>
      <xdr:spPr bwMode="auto">
        <a:xfrm>
          <a:off x="1447799" y="9896475"/>
          <a:ext cx="5667375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22860" rIns="0" bIns="0" anchor="t" upright="1"/>
        <a:lstStyle/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0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1 </a:t>
          </a:r>
          <a:r>
            <a:rPr kumimoji="0" lang="es-E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Emakumeak Bizkaiko Foru Aldundiko Arreta psikologikoaren programara deribatzen dira; Modulu psiko-sozialekin akordio bat existitzen da, itxaron-zerrenda dagoen kasuetan biktimei arreta emateko.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800" b="0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2</a:t>
          </a:r>
          <a:r>
            <a:rPr kumimoji="0" lang="es-ES" sz="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Zerbitzua 2024/10/01ean martxan jarri zen.</a:t>
          </a:r>
        </a:p>
      </xdr:txBody>
    </xdr:sp>
    <xdr:clientData/>
  </xdr:twoCellAnchor>
  <xdr:twoCellAnchor>
    <xdr:from>
      <xdr:col>3</xdr:col>
      <xdr:colOff>87923</xdr:colOff>
      <xdr:row>99</xdr:row>
      <xdr:rowOff>0</xdr:rowOff>
    </xdr:from>
    <xdr:to>
      <xdr:col>9</xdr:col>
      <xdr:colOff>586153</xdr:colOff>
      <xdr:row>101</xdr:row>
      <xdr:rowOff>0</xdr:rowOff>
    </xdr:to>
    <xdr:sp macro="" textlink="">
      <xdr:nvSpPr>
        <xdr:cNvPr id="15569" name="Text Box 6"/>
        <xdr:cNvSpPr txBox="1">
          <a:spLocks noChangeArrowheads="1"/>
        </xdr:cNvSpPr>
      </xdr:nvSpPr>
      <xdr:spPr bwMode="auto">
        <a:xfrm>
          <a:off x="1545981" y="17108365"/>
          <a:ext cx="5561134" cy="593481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18288" tIns="22860" rIns="0" bIns="22860" anchor="ctr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900" b="0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*</a:t>
          </a:r>
          <a:r>
            <a:rPr kumimoji="0" lang="es-ES" sz="8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 Bizkaiko udalerrietako mankomunitateak izaera sozialeko zerbitzugintzarako.</a:t>
          </a:r>
        </a:p>
      </xdr:txBody>
    </xdr:sp>
    <xdr:clientData/>
  </xdr:twoCellAnchor>
  <xdr:twoCellAnchor>
    <xdr:from>
      <xdr:col>1</xdr:col>
      <xdr:colOff>380999</xdr:colOff>
      <xdr:row>6</xdr:row>
      <xdr:rowOff>50006</xdr:rowOff>
    </xdr:from>
    <xdr:to>
      <xdr:col>10</xdr:col>
      <xdr:colOff>761999</xdr:colOff>
      <xdr:row>10</xdr:row>
      <xdr:rowOff>0</xdr:rowOff>
    </xdr:to>
    <xdr:sp macro="" textlink="">
      <xdr:nvSpPr>
        <xdr:cNvPr id="8" name="Text Box 2"/>
        <xdr:cNvSpPr txBox="1">
          <a:spLocks noChangeArrowheads="1"/>
        </xdr:cNvSpPr>
      </xdr:nvSpPr>
      <xdr:spPr bwMode="auto">
        <a:xfrm>
          <a:off x="1142999" y="1240631"/>
          <a:ext cx="6905625" cy="750094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99" mc:Ignorable="a14" a14:legacySpreadsheetColorIndex="43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0" bIns="22860" anchor="ctr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Erakundeak (Foru Aldundia, udalak eta mankomunitateak) eta horien baliabideen erabilgarritasuna: Harrera baliabide espezifikoak (Pisuak/Zentroak), Lege Aholkularitza, Laguntza Psikologikoa, Arreta Komunitarioa (esku-hartze sozioedukatibo eta psikosozialeko programak), Adingabeak eta Sexu-indarkeriaren biktimei arreta osoa emateko zerbitzua. Bizkaia. 2024.</a:t>
          </a:r>
        </a:p>
      </xdr:txBody>
    </xdr:sp>
    <xdr:clientData/>
  </xdr:twoCellAnchor>
  <xdr:twoCellAnchor editAs="oneCell">
    <xdr:from>
      <xdr:col>0</xdr:col>
      <xdr:colOff>111520</xdr:colOff>
      <xdr:row>1</xdr:row>
      <xdr:rowOff>89022</xdr:rowOff>
    </xdr:from>
    <xdr:to>
      <xdr:col>1</xdr:col>
      <xdr:colOff>185956</xdr:colOff>
      <xdr:row>3</xdr:row>
      <xdr:rowOff>57822</xdr:rowOff>
    </xdr:to>
    <xdr:pic>
      <xdr:nvPicPr>
        <xdr:cNvPr id="10" name="9 Imagen" descr="Liburuaren aurkibidera itzuli" title="Aurkibidea">
          <a:hlinkClick xmlns:r="http://schemas.openxmlformats.org/officeDocument/2006/relationships" r:id="rId1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520" y="289047"/>
          <a:ext cx="836436" cy="2736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195869</xdr:rowOff>
    </xdr:from>
    <xdr:to>
      <xdr:col>4</xdr:col>
      <xdr:colOff>1450051</xdr:colOff>
      <xdr:row>4</xdr:row>
      <xdr:rowOff>0</xdr:rowOff>
    </xdr:to>
    <xdr:pic>
      <xdr:nvPicPr>
        <xdr:cNvPr id="11" name="10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195869"/>
          <a:ext cx="1878676" cy="46135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9</xdr:row>
      <xdr:rowOff>1</xdr:rowOff>
    </xdr:from>
    <xdr:to>
      <xdr:col>12</xdr:col>
      <xdr:colOff>0</xdr:colOff>
      <xdr:row>10</xdr:row>
      <xdr:rowOff>0</xdr:rowOff>
    </xdr:to>
    <xdr:sp macro="" textlink="">
      <xdr:nvSpPr>
        <xdr:cNvPr id="5140" name="Text Box 2"/>
        <xdr:cNvSpPr txBox="1">
          <a:spLocks noChangeArrowheads="1"/>
        </xdr:cNvSpPr>
      </xdr:nvSpPr>
      <xdr:spPr bwMode="auto">
        <a:xfrm>
          <a:off x="1143000" y="1762126"/>
          <a:ext cx="5400675" cy="200024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99" mc:Ignorable="a14" a14:legacySpreadsheetColorIndex="43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1. taula.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Sexu-indarkeriaren biktimei arreta osoa emateko zerbitzua (BFA)</a:t>
          </a:r>
        </a:p>
        <a:p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 editAs="oneCell">
    <xdr:from>
      <xdr:col>0</xdr:col>
      <xdr:colOff>111520</xdr:colOff>
      <xdr:row>1</xdr:row>
      <xdr:rowOff>89022</xdr:rowOff>
    </xdr:from>
    <xdr:to>
      <xdr:col>1</xdr:col>
      <xdr:colOff>185956</xdr:colOff>
      <xdr:row>3</xdr:row>
      <xdr:rowOff>57822</xdr:rowOff>
    </xdr:to>
    <xdr:pic>
      <xdr:nvPicPr>
        <xdr:cNvPr id="5" name="4 Imagen" descr="Liburuaren aurkibidera itzuli" title="Aurkibidea">
          <a:hlinkClick xmlns:r="http://schemas.openxmlformats.org/officeDocument/2006/relationships" r:id="rId1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520" y="289047"/>
          <a:ext cx="836436" cy="273600"/>
        </a:xfrm>
        <a:prstGeom prst="rect">
          <a:avLst/>
        </a:prstGeom>
      </xdr:spPr>
    </xdr:pic>
    <xdr:clientData/>
  </xdr:twoCellAnchor>
  <xdr:twoCellAnchor editAs="oneCell">
    <xdr:from>
      <xdr:col>1</xdr:col>
      <xdr:colOff>380999</xdr:colOff>
      <xdr:row>0</xdr:row>
      <xdr:rowOff>195869</xdr:rowOff>
    </xdr:from>
    <xdr:to>
      <xdr:col>5</xdr:col>
      <xdr:colOff>192750</xdr:colOff>
      <xdr:row>4</xdr:row>
      <xdr:rowOff>0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2999" y="195869"/>
          <a:ext cx="1878676" cy="46135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9</xdr:row>
      <xdr:rowOff>0</xdr:rowOff>
    </xdr:from>
    <xdr:to>
      <xdr:col>11</xdr:col>
      <xdr:colOff>0</xdr:colOff>
      <xdr:row>11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143000" y="1762125"/>
          <a:ext cx="5629275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99" mc:Ignorable="a14" a14:legacySpreadsheetColorIndex="43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2. taula.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Sexu-indarkeriaren biktimei arreta osoa emateko zerbitzua (BFA).  Zuzeneko biktimak diren emakumeak (emakume helduak).</a:t>
          </a:r>
          <a:r>
            <a:rPr lang="es-ES" sz="10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2024.</a:t>
          </a:r>
        </a:p>
      </xdr:txBody>
    </xdr:sp>
    <xdr:clientData/>
  </xdr:twoCellAnchor>
  <xdr:twoCellAnchor>
    <xdr:from>
      <xdr:col>3</xdr:col>
      <xdr:colOff>104775</xdr:colOff>
      <xdr:row>14</xdr:row>
      <xdr:rowOff>47625</xdr:rowOff>
    </xdr:from>
    <xdr:to>
      <xdr:col>4</xdr:col>
      <xdr:colOff>809625</xdr:colOff>
      <xdr:row>16</xdr:row>
      <xdr:rowOff>28576</xdr:rowOff>
    </xdr:to>
    <xdr:sp macro="" textlink="">
      <xdr:nvSpPr>
        <xdr:cNvPr id="8" name="CuadroTexto 7"/>
        <xdr:cNvSpPr txBox="1"/>
      </xdr:nvSpPr>
      <xdr:spPr>
        <a:xfrm>
          <a:off x="1514475" y="2809875"/>
          <a:ext cx="923925" cy="381001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ES" sz="900" b="1" baseline="0">
              <a:latin typeface="Arial" panose="020B0604020202020204" pitchFamily="34" charset="0"/>
              <a:cs typeface="Arial" panose="020B0604020202020204" pitchFamily="34" charset="0"/>
            </a:rPr>
            <a:t>ZUZENEKO BIKTIMAK</a:t>
          </a:r>
          <a:endParaRPr lang="es-ES" sz="9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111520</xdr:colOff>
      <xdr:row>1</xdr:row>
      <xdr:rowOff>89022</xdr:rowOff>
    </xdr:from>
    <xdr:to>
      <xdr:col>1</xdr:col>
      <xdr:colOff>185956</xdr:colOff>
      <xdr:row>3</xdr:row>
      <xdr:rowOff>57822</xdr:rowOff>
    </xdr:to>
    <xdr:pic>
      <xdr:nvPicPr>
        <xdr:cNvPr id="6" name="5 Imagen" descr="Liburuaren aurkibidera itzuli" title="Aurkibidea">
          <a:hlinkClick xmlns:r="http://schemas.openxmlformats.org/officeDocument/2006/relationships" r:id="rId1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520" y="289047"/>
          <a:ext cx="836436" cy="2736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195869</xdr:rowOff>
    </xdr:from>
    <xdr:to>
      <xdr:col>5</xdr:col>
      <xdr:colOff>478501</xdr:colOff>
      <xdr:row>4</xdr:row>
      <xdr:rowOff>0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195869"/>
          <a:ext cx="1878676" cy="46135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9</xdr:row>
      <xdr:rowOff>0</xdr:rowOff>
    </xdr:from>
    <xdr:to>
      <xdr:col>11</xdr:col>
      <xdr:colOff>352425</xdr:colOff>
      <xdr:row>10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143000" y="1762125"/>
          <a:ext cx="5981700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99" mc:Ignorable="a14" a14:legacySpreadsheetColorIndex="43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rtl="0"/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3. taula. </a:t>
          </a:r>
          <a:r>
            <a:rPr lang="es-E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Sexu-indarkeriaren biktimei arreta osoa emateko zerbitzua (BFA). Zeharkako biktimak.</a:t>
          </a:r>
          <a:r>
            <a:rPr lang="es-ES" sz="9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2024.</a:t>
          </a:r>
          <a:endParaRPr lang="es-ES" sz="7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111520</xdr:colOff>
      <xdr:row>1</xdr:row>
      <xdr:rowOff>89022</xdr:rowOff>
    </xdr:from>
    <xdr:to>
      <xdr:col>1</xdr:col>
      <xdr:colOff>185956</xdr:colOff>
      <xdr:row>3</xdr:row>
      <xdr:rowOff>57822</xdr:rowOff>
    </xdr:to>
    <xdr:pic>
      <xdr:nvPicPr>
        <xdr:cNvPr id="5" name="4 Imagen" descr="Liburuaren aurkibidera itzuli" title="Aurkibidea">
          <a:hlinkClick xmlns:r="http://schemas.openxmlformats.org/officeDocument/2006/relationships" r:id="rId1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520" y="289047"/>
          <a:ext cx="836436" cy="2736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195869</xdr:rowOff>
    </xdr:from>
    <xdr:to>
      <xdr:col>5</xdr:col>
      <xdr:colOff>478501</xdr:colOff>
      <xdr:row>4</xdr:row>
      <xdr:rowOff>0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195869"/>
          <a:ext cx="1878676" cy="46135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9</xdr:row>
      <xdr:rowOff>28575</xdr:rowOff>
    </xdr:from>
    <xdr:to>
      <xdr:col>11</xdr:col>
      <xdr:colOff>333375</xdr:colOff>
      <xdr:row>11</xdr:row>
      <xdr:rowOff>19050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143000" y="1562100"/>
          <a:ext cx="5962650" cy="390525"/>
        </a:xfrm>
        <a:prstGeom prst="rect">
          <a:avLst/>
        </a:prstGeom>
        <a:noFill/>
        <a:ln>
          <a:noFill/>
        </a:ln>
        <a:effectLst/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4. taula. </a:t>
          </a:r>
          <a:r>
            <a:rPr lang="es-ES" sz="10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Sexu-indarkeriaren biktimei arreta osoa emateko zerbitzua (BFA). Zuzeneko biktimak diren adingabeak. 2024.</a:t>
          </a: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0</xdr:colOff>
      <xdr:row>13</xdr:row>
      <xdr:rowOff>0</xdr:rowOff>
    </xdr:from>
    <xdr:to>
      <xdr:col>4</xdr:col>
      <xdr:colOff>914399</xdr:colOff>
      <xdr:row>15</xdr:row>
      <xdr:rowOff>0</xdr:rowOff>
    </xdr:to>
    <xdr:sp macro="" textlink="">
      <xdr:nvSpPr>
        <xdr:cNvPr id="6" name="CuadroTexto 5"/>
        <xdr:cNvSpPr txBox="1"/>
      </xdr:nvSpPr>
      <xdr:spPr>
        <a:xfrm>
          <a:off x="1409700" y="2457450"/>
          <a:ext cx="1133474" cy="40005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900" b="1">
              <a:latin typeface="Arial" panose="020B0604020202020204" pitchFamily="34" charset="0"/>
              <a:cs typeface="Arial" panose="020B0604020202020204" pitchFamily="34" charset="0"/>
            </a:rPr>
            <a:t>ADINGABEAK</a:t>
          </a:r>
        </a:p>
      </xdr:txBody>
    </xdr:sp>
    <xdr:clientData/>
  </xdr:twoCellAnchor>
  <xdr:twoCellAnchor editAs="oneCell">
    <xdr:from>
      <xdr:col>0</xdr:col>
      <xdr:colOff>111520</xdr:colOff>
      <xdr:row>1</xdr:row>
      <xdr:rowOff>89022</xdr:rowOff>
    </xdr:from>
    <xdr:to>
      <xdr:col>1</xdr:col>
      <xdr:colOff>185956</xdr:colOff>
      <xdr:row>3</xdr:row>
      <xdr:rowOff>57822</xdr:rowOff>
    </xdr:to>
    <xdr:pic>
      <xdr:nvPicPr>
        <xdr:cNvPr id="7" name="6 Imagen" descr="Liburuaren aurkibidera itzuli" title="Aurkibidea">
          <a:hlinkClick xmlns:r="http://schemas.openxmlformats.org/officeDocument/2006/relationships" r:id="rId1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520" y="289047"/>
          <a:ext cx="836436" cy="2736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195869</xdr:rowOff>
    </xdr:from>
    <xdr:to>
      <xdr:col>5</xdr:col>
      <xdr:colOff>478501</xdr:colOff>
      <xdr:row>4</xdr:row>
      <xdr:rowOff>0</xdr:rowOff>
    </xdr:to>
    <xdr:pic>
      <xdr:nvPicPr>
        <xdr:cNvPr id="8" name="7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195869"/>
          <a:ext cx="1878676" cy="4613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P493"/>
  <sheetViews>
    <sheetView showGridLines="0" tabSelected="1" topLeftCell="A19" zoomScaleNormal="100" workbookViewId="0">
      <selection activeCell="K30" sqref="K30"/>
    </sheetView>
  </sheetViews>
  <sheetFormatPr baseColWidth="10" defaultColWidth="9.140625" defaultRowHeight="12.75" x14ac:dyDescent="0.2"/>
  <cols>
    <col min="1" max="1" width="11.42578125" style="22" customWidth="1"/>
    <col min="2" max="2" width="5.85546875" style="22" customWidth="1"/>
    <col min="3" max="4" width="6.7109375" style="22" customWidth="1"/>
    <col min="5" max="5" width="5.7109375" style="22" customWidth="1"/>
    <col min="6" max="6" width="67.7109375" style="22" customWidth="1"/>
    <col min="7" max="7" width="4.42578125" style="22" customWidth="1"/>
    <col min="8" max="13" width="9.140625" style="22" customWidth="1"/>
    <col min="14" max="14" width="44" style="22" customWidth="1"/>
    <col min="15" max="16384" width="9.140625" style="22"/>
  </cols>
  <sheetData>
    <row r="1" spans="2:16" ht="15.95" customHeight="1" x14ac:dyDescent="0.2"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2:16" ht="12" customHeight="1" x14ac:dyDescent="0.2">
      <c r="B2" s="21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1"/>
    </row>
    <row r="3" spans="2:16" ht="12" customHeight="1" x14ac:dyDescent="0.2">
      <c r="B3" s="21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1"/>
    </row>
    <row r="4" spans="2:16" ht="12" customHeight="1" x14ac:dyDescent="0.2">
      <c r="B4" s="21"/>
      <c r="C4" s="23"/>
      <c r="D4" s="23"/>
      <c r="E4" s="23" t="s">
        <v>37</v>
      </c>
      <c r="F4" s="23"/>
      <c r="G4" s="23"/>
      <c r="H4" s="23"/>
      <c r="I4" s="23"/>
      <c r="J4" s="23"/>
      <c r="K4" s="23"/>
      <c r="L4" s="23"/>
      <c r="M4" s="23"/>
      <c r="N4" s="21"/>
    </row>
    <row r="5" spans="2:16" ht="24" customHeight="1" x14ac:dyDescent="0.2"/>
    <row r="6" spans="2:16" ht="18" customHeight="1" x14ac:dyDescent="0.2">
      <c r="C6" s="24" t="s">
        <v>75</v>
      </c>
    </row>
    <row r="7" spans="2:16" ht="15.75" customHeight="1" x14ac:dyDescent="0.2">
      <c r="D7" s="494" t="s">
        <v>76</v>
      </c>
      <c r="E7" s="494"/>
      <c r="F7" s="495"/>
    </row>
    <row r="8" spans="2:16" ht="74.25" customHeight="1" x14ac:dyDescent="0.2">
      <c r="E8" s="496" t="s">
        <v>250</v>
      </c>
      <c r="F8" s="496"/>
    </row>
    <row r="9" spans="2:16" ht="15.75" customHeight="1" x14ac:dyDescent="0.2"/>
    <row r="10" spans="2:16" ht="18" customHeight="1" x14ac:dyDescent="0.2">
      <c r="C10" s="24" t="s">
        <v>77</v>
      </c>
      <c r="D10" s="4"/>
      <c r="E10" s="4"/>
      <c r="F10" s="4"/>
      <c r="G10" s="4"/>
      <c r="H10" s="4"/>
    </row>
    <row r="11" spans="2:16" ht="18" customHeight="1" x14ac:dyDescent="0.2">
      <c r="C11" s="389" t="s">
        <v>251</v>
      </c>
      <c r="D11" s="4"/>
      <c r="E11" s="4"/>
      <c r="F11" s="4"/>
      <c r="G11" s="4"/>
      <c r="H11" s="4"/>
      <c r="I11" s="42"/>
      <c r="J11" s="42"/>
      <c r="K11" s="4"/>
      <c r="L11" s="501"/>
      <c r="M11" s="501"/>
      <c r="N11" s="501"/>
      <c r="O11" s="501"/>
      <c r="P11" s="42"/>
    </row>
    <row r="12" spans="2:16" ht="15.75" customHeight="1" x14ac:dyDescent="0.2">
      <c r="C12" s="4"/>
      <c r="D12" s="4"/>
      <c r="E12" s="4"/>
      <c r="F12" s="4"/>
      <c r="G12" s="4"/>
      <c r="H12" s="4"/>
      <c r="I12" s="42"/>
      <c r="J12" s="42"/>
      <c r="K12" s="177"/>
      <c r="L12" s="178"/>
      <c r="M12" s="179"/>
      <c r="N12" s="178"/>
      <c r="O12" s="179"/>
      <c r="P12" s="42"/>
    </row>
    <row r="13" spans="2:16" ht="18" customHeight="1" x14ac:dyDescent="0.2">
      <c r="C13" s="48"/>
      <c r="D13" s="497" t="s">
        <v>78</v>
      </c>
      <c r="E13" s="497"/>
      <c r="F13" s="498"/>
      <c r="G13" s="25"/>
      <c r="H13" s="25"/>
      <c r="I13" s="45"/>
      <c r="J13" s="45"/>
      <c r="K13" s="177"/>
      <c r="L13" s="178"/>
      <c r="M13" s="180"/>
      <c r="N13" s="178"/>
      <c r="O13" s="180"/>
      <c r="P13" s="42"/>
    </row>
    <row r="14" spans="2:16" ht="18" customHeight="1" x14ac:dyDescent="0.2">
      <c r="C14" s="4"/>
      <c r="D14" s="4"/>
      <c r="E14" s="499" t="s">
        <v>92</v>
      </c>
      <c r="F14" s="499"/>
      <c r="G14" s="4"/>
      <c r="H14" s="4"/>
      <c r="I14" s="42"/>
      <c r="J14" s="46"/>
      <c r="K14" s="177"/>
      <c r="L14" s="178"/>
      <c r="M14" s="179"/>
      <c r="N14" s="178"/>
      <c r="O14" s="179"/>
      <c r="P14" s="42"/>
    </row>
    <row r="15" spans="2:16" ht="18" customHeight="1" x14ac:dyDescent="0.2">
      <c r="C15" s="4"/>
      <c r="D15" s="4"/>
      <c r="F15" s="51" t="s">
        <v>79</v>
      </c>
      <c r="G15" s="4"/>
      <c r="H15" s="4"/>
      <c r="I15" s="42"/>
      <c r="J15" s="42"/>
      <c r="K15" s="177"/>
      <c r="L15" s="178"/>
      <c r="M15" s="180"/>
      <c r="N15" s="178"/>
      <c r="O15" s="180"/>
      <c r="P15" s="42"/>
    </row>
    <row r="16" spans="2:16" ht="15.95" customHeight="1" x14ac:dyDescent="0.2">
      <c r="C16" s="4"/>
      <c r="D16" s="4"/>
      <c r="F16" s="51"/>
      <c r="G16" s="4"/>
      <c r="H16" s="4"/>
    </row>
    <row r="17" spans="3:14" ht="18" customHeight="1" x14ac:dyDescent="0.2">
      <c r="C17" s="4"/>
      <c r="D17" s="497" t="s">
        <v>81</v>
      </c>
      <c r="E17" s="497"/>
      <c r="F17" s="498"/>
      <c r="G17" s="25"/>
      <c r="H17" s="25"/>
      <c r="I17" s="25"/>
      <c r="J17" s="25"/>
      <c r="K17" s="25"/>
      <c r="L17" s="25"/>
      <c r="M17" s="25"/>
      <c r="N17" s="25"/>
    </row>
    <row r="18" spans="3:14" ht="31.5" customHeight="1" x14ac:dyDescent="0.2">
      <c r="C18" s="4"/>
      <c r="D18" s="4"/>
      <c r="E18" s="500" t="s">
        <v>97</v>
      </c>
      <c r="F18" s="500"/>
      <c r="G18" s="4"/>
      <c r="H18" s="4"/>
    </row>
    <row r="19" spans="3:14" ht="15.95" customHeight="1" x14ac:dyDescent="0.2">
      <c r="C19" s="4"/>
      <c r="D19" s="4"/>
      <c r="F19" s="51" t="s">
        <v>82</v>
      </c>
      <c r="G19" s="4"/>
      <c r="H19" s="4"/>
    </row>
    <row r="20" spans="3:14" ht="15.95" customHeight="1" x14ac:dyDescent="0.2">
      <c r="C20" s="4"/>
      <c r="D20" s="4"/>
      <c r="F20" s="51" t="s">
        <v>83</v>
      </c>
      <c r="G20" s="4"/>
      <c r="H20" s="4"/>
    </row>
    <row r="21" spans="3:14" ht="15.95" customHeight="1" x14ac:dyDescent="0.2">
      <c r="C21" s="4"/>
      <c r="D21" s="4"/>
      <c r="F21" s="51" t="s">
        <v>84</v>
      </c>
      <c r="G21" s="4"/>
      <c r="H21" s="4"/>
    </row>
    <row r="22" spans="3:14" ht="15.95" customHeight="1" x14ac:dyDescent="0.2">
      <c r="C22" s="4"/>
      <c r="D22" s="4"/>
      <c r="F22" s="51" t="s">
        <v>85</v>
      </c>
      <c r="G22" s="4"/>
      <c r="H22" s="4"/>
    </row>
    <row r="23" spans="3:14" ht="15.95" customHeight="1" x14ac:dyDescent="0.2">
      <c r="C23" s="4"/>
      <c r="D23" s="4"/>
      <c r="F23" s="51" t="s">
        <v>86</v>
      </c>
      <c r="G23" s="4"/>
      <c r="H23" s="4"/>
    </row>
    <row r="24" spans="3:14" ht="15.95" customHeight="1" x14ac:dyDescent="0.2">
      <c r="C24" s="4"/>
      <c r="D24" s="4"/>
      <c r="F24" s="51" t="s">
        <v>87</v>
      </c>
      <c r="G24" s="4"/>
      <c r="H24" s="4"/>
    </row>
    <row r="25" spans="3:14" ht="15.95" customHeight="1" x14ac:dyDescent="0.2">
      <c r="C25" s="4"/>
      <c r="D25" s="4"/>
      <c r="F25" s="51" t="s">
        <v>88</v>
      </c>
      <c r="G25" s="4"/>
      <c r="H25" s="4"/>
    </row>
    <row r="26" spans="3:14" ht="15.95" customHeight="1" x14ac:dyDescent="0.2">
      <c r="C26" s="4"/>
      <c r="D26" s="4"/>
      <c r="F26" s="51" t="s">
        <v>89</v>
      </c>
      <c r="G26" s="4"/>
      <c r="H26" s="4"/>
    </row>
    <row r="27" spans="3:14" ht="15.95" customHeight="1" x14ac:dyDescent="0.2">
      <c r="C27" s="4"/>
      <c r="D27" s="4"/>
      <c r="F27" s="51" t="s">
        <v>102</v>
      </c>
      <c r="G27" s="4"/>
      <c r="H27" s="4"/>
    </row>
    <row r="28" spans="3:14" ht="15.95" customHeight="1" x14ac:dyDescent="0.2">
      <c r="C28" s="4"/>
      <c r="D28" s="4"/>
      <c r="F28" s="51" t="s">
        <v>90</v>
      </c>
      <c r="G28" s="4"/>
      <c r="H28" s="4"/>
    </row>
    <row r="29" spans="3:14" ht="15.95" customHeight="1" x14ac:dyDescent="0.2">
      <c r="C29" s="4"/>
      <c r="D29" s="4"/>
      <c r="F29" s="51" t="s">
        <v>91</v>
      </c>
      <c r="G29" s="4"/>
      <c r="H29" s="4"/>
    </row>
    <row r="30" spans="3:14" ht="15.95" customHeight="1" x14ac:dyDescent="0.2">
      <c r="C30" s="4"/>
      <c r="D30" s="4"/>
      <c r="F30" s="51" t="s">
        <v>257</v>
      </c>
      <c r="G30" s="4"/>
      <c r="H30" s="4"/>
    </row>
    <row r="31" spans="3:14" ht="31.5" customHeight="1" x14ac:dyDescent="0.2">
      <c r="C31" s="4"/>
      <c r="D31" s="4"/>
      <c r="F31" s="51" t="s">
        <v>258</v>
      </c>
      <c r="G31" s="4"/>
      <c r="H31" s="4"/>
    </row>
    <row r="32" spans="3:14" ht="15.95" customHeight="1" x14ac:dyDescent="0.2">
      <c r="C32" s="4"/>
      <c r="D32" s="4"/>
      <c r="F32" s="51"/>
      <c r="G32" s="4"/>
      <c r="H32" s="4"/>
    </row>
    <row r="33" spans="3:8" ht="15.95" customHeight="1" x14ac:dyDescent="0.2">
      <c r="C33" s="4"/>
      <c r="D33" s="497" t="s">
        <v>80</v>
      </c>
      <c r="E33" s="497"/>
      <c r="F33" s="498"/>
      <c r="G33" s="4"/>
      <c r="H33" s="4"/>
    </row>
    <row r="34" spans="3:8" ht="31.5" customHeight="1" x14ac:dyDescent="0.2">
      <c r="C34" s="4"/>
      <c r="D34" s="4"/>
      <c r="E34" s="500" t="s">
        <v>93</v>
      </c>
      <c r="F34" s="500"/>
      <c r="G34" s="4"/>
      <c r="H34" s="4"/>
    </row>
    <row r="35" spans="3:8" ht="15.95" customHeight="1" x14ac:dyDescent="0.2">
      <c r="C35" s="4"/>
      <c r="D35" s="4"/>
      <c r="E35" s="158"/>
      <c r="F35" s="51" t="s">
        <v>223</v>
      </c>
      <c r="G35" s="4"/>
      <c r="H35" s="4"/>
    </row>
    <row r="36" spans="3:8" ht="15.95" customHeight="1" x14ac:dyDescent="0.2">
      <c r="C36" s="4"/>
      <c r="D36" s="4"/>
      <c r="E36" s="321"/>
      <c r="F36" s="51" t="s">
        <v>94</v>
      </c>
      <c r="G36" s="4"/>
      <c r="H36" s="4"/>
    </row>
    <row r="37" spans="3:8" ht="15.95" customHeight="1" x14ac:dyDescent="0.2">
      <c r="C37" s="4"/>
      <c r="D37" s="4"/>
      <c r="F37" s="51" t="s">
        <v>224</v>
      </c>
      <c r="G37" s="4"/>
      <c r="H37" s="4"/>
    </row>
    <row r="38" spans="3:8" ht="15.75" customHeight="1" x14ac:dyDescent="0.2">
      <c r="C38" s="4"/>
      <c r="D38" s="4"/>
      <c r="F38" s="51"/>
      <c r="G38" s="4"/>
      <c r="H38" s="4"/>
    </row>
    <row r="39" spans="3:8" ht="15.95" customHeight="1" x14ac:dyDescent="0.2">
      <c r="C39" s="4"/>
      <c r="D39" s="497" t="s">
        <v>95</v>
      </c>
      <c r="E39" s="497"/>
      <c r="F39" s="498"/>
      <c r="G39" s="4"/>
      <c r="H39" s="4"/>
    </row>
    <row r="40" spans="3:8" ht="31.5" customHeight="1" x14ac:dyDescent="0.2">
      <c r="C40" s="4"/>
      <c r="D40" s="4"/>
      <c r="E40" s="500" t="s">
        <v>96</v>
      </c>
      <c r="F40" s="500"/>
      <c r="G40" s="4"/>
      <c r="H40" s="4"/>
    </row>
    <row r="41" spans="3:8" ht="15.75" customHeight="1" x14ac:dyDescent="0.2">
      <c r="C41" s="4"/>
      <c r="D41" s="4"/>
      <c r="E41" s="158"/>
      <c r="F41" s="196" t="s">
        <v>98</v>
      </c>
      <c r="G41" s="4"/>
      <c r="H41" s="4"/>
    </row>
    <row r="42" spans="3:8" ht="15.95" customHeight="1" x14ac:dyDescent="0.2">
      <c r="C42" s="4"/>
      <c r="D42" s="4"/>
      <c r="F42" s="51" t="s">
        <v>99</v>
      </c>
      <c r="G42" s="4"/>
      <c r="H42" s="4"/>
    </row>
    <row r="43" spans="3:8" ht="15.95" customHeight="1" x14ac:dyDescent="0.2">
      <c r="C43" s="4"/>
      <c r="D43" s="4"/>
      <c r="F43" s="51" t="s">
        <v>100</v>
      </c>
      <c r="G43" s="4"/>
      <c r="H43" s="4"/>
    </row>
    <row r="44" spans="3:8" ht="15.95" customHeight="1" x14ac:dyDescent="0.2">
      <c r="C44" s="4"/>
      <c r="D44" s="4"/>
      <c r="F44" s="51" t="s">
        <v>101</v>
      </c>
      <c r="G44" s="4"/>
      <c r="H44" s="4"/>
    </row>
    <row r="45" spans="3:8" ht="15.95" customHeight="1" x14ac:dyDescent="0.2">
      <c r="C45" s="4"/>
      <c r="D45" s="4"/>
      <c r="F45" s="51" t="s">
        <v>103</v>
      </c>
      <c r="G45" s="4"/>
      <c r="H45" s="4"/>
    </row>
    <row r="46" spans="3:8" ht="15.95" customHeight="1" x14ac:dyDescent="0.2">
      <c r="C46" s="4"/>
      <c r="D46" s="4"/>
      <c r="F46" s="51" t="s">
        <v>104</v>
      </c>
      <c r="G46" s="4"/>
      <c r="H46" s="4"/>
    </row>
    <row r="47" spans="3:8" ht="15.95" customHeight="1" x14ac:dyDescent="0.2">
      <c r="E47" s="157"/>
      <c r="F47" s="51" t="s">
        <v>105</v>
      </c>
    </row>
    <row r="48" spans="3:8" ht="15.95" customHeight="1" x14ac:dyDescent="0.2">
      <c r="F48" s="51" t="s">
        <v>106</v>
      </c>
    </row>
    <row r="49" spans="6:6" ht="15.95" customHeight="1" x14ac:dyDescent="0.2">
      <c r="F49" s="51" t="s">
        <v>107</v>
      </c>
    </row>
    <row r="50" spans="6:6" ht="15.95" customHeight="1" x14ac:dyDescent="0.2">
      <c r="F50" s="51" t="s">
        <v>259</v>
      </c>
    </row>
    <row r="51" spans="6:6" ht="15.95" customHeight="1" x14ac:dyDescent="0.2"/>
    <row r="52" spans="6:6" ht="15.95" customHeight="1" x14ac:dyDescent="0.2"/>
    <row r="53" spans="6:6" ht="15.95" customHeight="1" x14ac:dyDescent="0.2"/>
    <row r="54" spans="6:6" ht="15.95" customHeight="1" x14ac:dyDescent="0.2"/>
    <row r="55" spans="6:6" ht="15.95" customHeight="1" x14ac:dyDescent="0.2"/>
    <row r="56" spans="6:6" ht="15.95" customHeight="1" x14ac:dyDescent="0.2"/>
    <row r="57" spans="6:6" ht="15.95" customHeight="1" x14ac:dyDescent="0.2"/>
    <row r="58" spans="6:6" ht="15.95" customHeight="1" x14ac:dyDescent="0.2"/>
    <row r="59" spans="6:6" ht="15.95" customHeight="1" x14ac:dyDescent="0.2"/>
    <row r="60" spans="6:6" ht="15.95" customHeight="1" x14ac:dyDescent="0.2"/>
    <row r="61" spans="6:6" ht="15.95" customHeight="1" x14ac:dyDescent="0.2"/>
    <row r="62" spans="6:6" ht="15.95" customHeight="1" x14ac:dyDescent="0.2"/>
    <row r="63" spans="6:6" ht="15.95" customHeight="1" x14ac:dyDescent="0.2"/>
    <row r="64" spans="6:6" ht="15.95" customHeight="1" x14ac:dyDescent="0.2"/>
    <row r="65" ht="15.95" customHeight="1" x14ac:dyDescent="0.2"/>
    <row r="66" ht="15.95" customHeight="1" x14ac:dyDescent="0.2"/>
    <row r="67" ht="15.95" customHeight="1" x14ac:dyDescent="0.2"/>
    <row r="68" ht="15.95" customHeight="1" x14ac:dyDescent="0.2"/>
    <row r="69" ht="15.95" customHeight="1" x14ac:dyDescent="0.2"/>
    <row r="70" ht="15.95" customHeight="1" x14ac:dyDescent="0.2"/>
    <row r="71" ht="15.95" customHeight="1" x14ac:dyDescent="0.2"/>
    <row r="72" ht="15.95" customHeight="1" x14ac:dyDescent="0.2"/>
    <row r="73" ht="15.95" customHeight="1" x14ac:dyDescent="0.2"/>
    <row r="74" ht="15.95" customHeight="1" x14ac:dyDescent="0.2"/>
    <row r="75" ht="15.95" customHeight="1" x14ac:dyDescent="0.2"/>
    <row r="76" ht="15.95" customHeight="1" x14ac:dyDescent="0.2"/>
    <row r="77" ht="15.95" customHeight="1" x14ac:dyDescent="0.2"/>
    <row r="78" ht="15.95" customHeight="1" x14ac:dyDescent="0.2"/>
    <row r="79" ht="15.95" customHeight="1" x14ac:dyDescent="0.2"/>
    <row r="80" ht="15.95" customHeight="1" x14ac:dyDescent="0.2"/>
    <row r="81" ht="15.95" customHeight="1" x14ac:dyDescent="0.2"/>
    <row r="82" ht="15.95" customHeight="1" x14ac:dyDescent="0.2"/>
    <row r="83" ht="15.95" customHeight="1" x14ac:dyDescent="0.2"/>
    <row r="84" ht="15.95" customHeight="1" x14ac:dyDescent="0.2"/>
    <row r="85" ht="15.95" customHeight="1" x14ac:dyDescent="0.2"/>
    <row r="86" ht="15.95" customHeight="1" x14ac:dyDescent="0.2"/>
    <row r="87" ht="15.95" customHeight="1" x14ac:dyDescent="0.2"/>
    <row r="88" ht="15.95" customHeight="1" x14ac:dyDescent="0.2"/>
    <row r="89" ht="15.95" customHeight="1" x14ac:dyDescent="0.2"/>
    <row r="90" ht="15.95" customHeight="1" x14ac:dyDescent="0.2"/>
    <row r="91" ht="15.95" customHeight="1" x14ac:dyDescent="0.2"/>
    <row r="92" ht="15.95" customHeight="1" x14ac:dyDescent="0.2"/>
    <row r="93" ht="15.95" customHeight="1" x14ac:dyDescent="0.2"/>
    <row r="94" ht="15.95" customHeight="1" x14ac:dyDescent="0.2"/>
    <row r="95" ht="15.95" customHeight="1" x14ac:dyDescent="0.2"/>
    <row r="96" ht="15.95" customHeight="1" x14ac:dyDescent="0.2"/>
    <row r="97" ht="15.95" customHeight="1" x14ac:dyDescent="0.2"/>
    <row r="98" ht="15.95" customHeight="1" x14ac:dyDescent="0.2"/>
    <row r="99" ht="15.95" customHeight="1" x14ac:dyDescent="0.2"/>
    <row r="100" ht="15.95" customHeight="1" x14ac:dyDescent="0.2"/>
    <row r="101" ht="15.95" customHeight="1" x14ac:dyDescent="0.2"/>
    <row r="102" ht="15.95" customHeight="1" x14ac:dyDescent="0.2"/>
    <row r="103" ht="15.95" customHeight="1" x14ac:dyDescent="0.2"/>
    <row r="104" ht="15.95" customHeight="1" x14ac:dyDescent="0.2"/>
    <row r="105" ht="15.95" customHeight="1" x14ac:dyDescent="0.2"/>
    <row r="106" ht="15.95" customHeight="1" x14ac:dyDescent="0.2"/>
    <row r="107" ht="15.95" customHeight="1" x14ac:dyDescent="0.2"/>
    <row r="108" ht="15.95" customHeight="1" x14ac:dyDescent="0.2"/>
    <row r="109" ht="15.95" customHeight="1" x14ac:dyDescent="0.2"/>
    <row r="110" ht="15.95" customHeight="1" x14ac:dyDescent="0.2"/>
    <row r="111" ht="15.95" customHeight="1" x14ac:dyDescent="0.2"/>
    <row r="112" ht="15.95" customHeight="1" x14ac:dyDescent="0.2"/>
    <row r="113" ht="15.95" customHeight="1" x14ac:dyDescent="0.2"/>
    <row r="114" ht="15.95" customHeight="1" x14ac:dyDescent="0.2"/>
    <row r="115" ht="15.95" customHeight="1" x14ac:dyDescent="0.2"/>
    <row r="116" ht="15.95" customHeight="1" x14ac:dyDescent="0.2"/>
    <row r="117" ht="15.95" customHeight="1" x14ac:dyDescent="0.2"/>
    <row r="118" ht="15.95" customHeight="1" x14ac:dyDescent="0.2"/>
    <row r="119" ht="15.95" customHeight="1" x14ac:dyDescent="0.2"/>
    <row r="120" ht="15.95" customHeight="1" x14ac:dyDescent="0.2"/>
    <row r="121" ht="15.95" customHeight="1" x14ac:dyDescent="0.2"/>
    <row r="122" ht="15.95" customHeight="1" x14ac:dyDescent="0.2"/>
    <row r="123" ht="15.95" customHeight="1" x14ac:dyDescent="0.2"/>
    <row r="124" ht="15.95" customHeight="1" x14ac:dyDescent="0.2"/>
    <row r="125" ht="15.95" customHeight="1" x14ac:dyDescent="0.2"/>
    <row r="126" ht="15.95" customHeight="1" x14ac:dyDescent="0.2"/>
    <row r="127" ht="15.95" customHeight="1" x14ac:dyDescent="0.2"/>
    <row r="128" ht="15.95" customHeight="1" x14ac:dyDescent="0.2"/>
    <row r="129" ht="15.95" customHeight="1" x14ac:dyDescent="0.2"/>
    <row r="130" ht="15.95" customHeight="1" x14ac:dyDescent="0.2"/>
    <row r="131" ht="15.95" customHeight="1" x14ac:dyDescent="0.2"/>
    <row r="132" ht="15.95" customHeight="1" x14ac:dyDescent="0.2"/>
    <row r="133" ht="15.95" customHeight="1" x14ac:dyDescent="0.2"/>
    <row r="134" ht="15.95" customHeight="1" x14ac:dyDescent="0.2"/>
    <row r="135" ht="15.95" customHeight="1" x14ac:dyDescent="0.2"/>
    <row r="136" ht="15.95" customHeight="1" x14ac:dyDescent="0.2"/>
    <row r="137" ht="15.95" customHeight="1" x14ac:dyDescent="0.2"/>
    <row r="138" ht="15.95" customHeight="1" x14ac:dyDescent="0.2"/>
    <row r="139" ht="15.95" customHeight="1" x14ac:dyDescent="0.2"/>
    <row r="140" ht="15.95" customHeight="1" x14ac:dyDescent="0.2"/>
    <row r="141" ht="15.95" customHeight="1" x14ac:dyDescent="0.2"/>
    <row r="142" ht="15.95" customHeight="1" x14ac:dyDescent="0.2"/>
    <row r="143" ht="15.95" customHeight="1" x14ac:dyDescent="0.2"/>
    <row r="144" ht="15.95" customHeight="1" x14ac:dyDescent="0.2"/>
    <row r="145" ht="15.95" customHeight="1" x14ac:dyDescent="0.2"/>
    <row r="146" ht="15.95" customHeight="1" x14ac:dyDescent="0.2"/>
    <row r="147" ht="15.95" customHeight="1" x14ac:dyDescent="0.2"/>
    <row r="148" ht="15.95" customHeight="1" x14ac:dyDescent="0.2"/>
    <row r="149" ht="15.95" customHeight="1" x14ac:dyDescent="0.2"/>
    <row r="150" ht="15.95" customHeight="1" x14ac:dyDescent="0.2"/>
    <row r="151" ht="15.95" customHeight="1" x14ac:dyDescent="0.2"/>
    <row r="152" ht="15.95" customHeight="1" x14ac:dyDescent="0.2"/>
    <row r="153" ht="15.95" customHeight="1" x14ac:dyDescent="0.2"/>
    <row r="154" ht="15.95" customHeight="1" x14ac:dyDescent="0.2"/>
    <row r="155" ht="15.95" customHeight="1" x14ac:dyDescent="0.2"/>
    <row r="156" ht="15.95" customHeight="1" x14ac:dyDescent="0.2"/>
    <row r="157" ht="15.95" customHeight="1" x14ac:dyDescent="0.2"/>
    <row r="158" ht="15.95" customHeight="1" x14ac:dyDescent="0.2"/>
    <row r="159" ht="15.95" customHeight="1" x14ac:dyDescent="0.2"/>
    <row r="160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  <row r="356" ht="15.95" customHeight="1" x14ac:dyDescent="0.2"/>
    <row r="357" ht="15.95" customHeight="1" x14ac:dyDescent="0.2"/>
    <row r="358" ht="15.95" customHeight="1" x14ac:dyDescent="0.2"/>
    <row r="359" ht="15.95" customHeight="1" x14ac:dyDescent="0.2"/>
    <row r="360" ht="15.95" customHeight="1" x14ac:dyDescent="0.2"/>
    <row r="361" ht="15.95" customHeight="1" x14ac:dyDescent="0.2"/>
    <row r="362" ht="15.95" customHeight="1" x14ac:dyDescent="0.2"/>
    <row r="363" ht="15.95" customHeight="1" x14ac:dyDescent="0.2"/>
    <row r="364" ht="15.95" customHeight="1" x14ac:dyDescent="0.2"/>
    <row r="365" ht="15.95" customHeight="1" x14ac:dyDescent="0.2"/>
    <row r="366" ht="15.95" customHeight="1" x14ac:dyDescent="0.2"/>
    <row r="367" ht="15.95" customHeight="1" x14ac:dyDescent="0.2"/>
    <row r="368" ht="15.95" customHeight="1" x14ac:dyDescent="0.2"/>
    <row r="369" ht="15.95" customHeight="1" x14ac:dyDescent="0.2"/>
    <row r="370" ht="15.95" customHeight="1" x14ac:dyDescent="0.2"/>
    <row r="371" ht="15.95" customHeight="1" x14ac:dyDescent="0.2"/>
    <row r="372" ht="15.95" customHeight="1" x14ac:dyDescent="0.2"/>
    <row r="373" ht="15.95" customHeight="1" x14ac:dyDescent="0.2"/>
    <row r="374" ht="15.95" customHeight="1" x14ac:dyDescent="0.2"/>
    <row r="375" ht="15.95" customHeight="1" x14ac:dyDescent="0.2"/>
    <row r="376" ht="15.95" customHeight="1" x14ac:dyDescent="0.2"/>
    <row r="377" ht="15.95" customHeight="1" x14ac:dyDescent="0.2"/>
    <row r="378" ht="15.95" customHeight="1" x14ac:dyDescent="0.2"/>
    <row r="379" ht="15.95" customHeight="1" x14ac:dyDescent="0.2"/>
    <row r="380" ht="15.95" customHeight="1" x14ac:dyDescent="0.2"/>
    <row r="381" ht="15.95" customHeight="1" x14ac:dyDescent="0.2"/>
    <row r="382" ht="15.95" customHeight="1" x14ac:dyDescent="0.2"/>
    <row r="383" ht="15.95" customHeight="1" x14ac:dyDescent="0.2"/>
    <row r="384" ht="15.95" customHeight="1" x14ac:dyDescent="0.2"/>
    <row r="385" ht="15.95" customHeight="1" x14ac:dyDescent="0.2"/>
    <row r="386" ht="15.95" customHeight="1" x14ac:dyDescent="0.2"/>
    <row r="387" ht="15.95" customHeight="1" x14ac:dyDescent="0.2"/>
    <row r="388" ht="15.95" customHeight="1" x14ac:dyDescent="0.2"/>
    <row r="389" ht="15.95" customHeight="1" x14ac:dyDescent="0.2"/>
    <row r="390" ht="15.95" customHeight="1" x14ac:dyDescent="0.2"/>
    <row r="391" ht="15.95" customHeight="1" x14ac:dyDescent="0.2"/>
    <row r="392" ht="15.95" customHeight="1" x14ac:dyDescent="0.2"/>
    <row r="393" ht="15.95" customHeight="1" x14ac:dyDescent="0.2"/>
    <row r="394" ht="15.95" customHeight="1" x14ac:dyDescent="0.2"/>
    <row r="395" ht="15.95" customHeight="1" x14ac:dyDescent="0.2"/>
    <row r="396" ht="15.95" customHeight="1" x14ac:dyDescent="0.2"/>
    <row r="397" ht="15.95" customHeight="1" x14ac:dyDescent="0.2"/>
    <row r="398" ht="15.95" customHeight="1" x14ac:dyDescent="0.2"/>
    <row r="399" ht="15.95" customHeight="1" x14ac:dyDescent="0.2"/>
    <row r="400" ht="15.95" customHeight="1" x14ac:dyDescent="0.2"/>
    <row r="401" ht="15.95" customHeight="1" x14ac:dyDescent="0.2"/>
    <row r="402" ht="15.95" customHeight="1" x14ac:dyDescent="0.2"/>
    <row r="403" ht="15.95" customHeight="1" x14ac:dyDescent="0.2"/>
    <row r="404" ht="15.95" customHeight="1" x14ac:dyDescent="0.2"/>
    <row r="405" ht="15.95" customHeight="1" x14ac:dyDescent="0.2"/>
    <row r="406" ht="15.95" customHeight="1" x14ac:dyDescent="0.2"/>
    <row r="407" ht="15.95" customHeight="1" x14ac:dyDescent="0.2"/>
    <row r="408" ht="15.95" customHeight="1" x14ac:dyDescent="0.2"/>
    <row r="409" ht="15.95" customHeight="1" x14ac:dyDescent="0.2"/>
    <row r="410" ht="15.95" customHeight="1" x14ac:dyDescent="0.2"/>
    <row r="411" ht="15.95" customHeight="1" x14ac:dyDescent="0.2"/>
    <row r="412" ht="15.95" customHeight="1" x14ac:dyDescent="0.2"/>
    <row r="413" ht="15.95" customHeight="1" x14ac:dyDescent="0.2"/>
    <row r="414" ht="15.95" customHeight="1" x14ac:dyDescent="0.2"/>
    <row r="415" ht="15.95" customHeight="1" x14ac:dyDescent="0.2"/>
    <row r="416" ht="15.95" customHeight="1" x14ac:dyDescent="0.2"/>
    <row r="417" ht="15.95" customHeight="1" x14ac:dyDescent="0.2"/>
    <row r="418" ht="15.95" customHeight="1" x14ac:dyDescent="0.2"/>
    <row r="419" ht="15.95" customHeight="1" x14ac:dyDescent="0.2"/>
    <row r="420" ht="15.95" customHeight="1" x14ac:dyDescent="0.2"/>
    <row r="421" ht="15.95" customHeight="1" x14ac:dyDescent="0.2"/>
    <row r="422" ht="15.95" customHeight="1" x14ac:dyDescent="0.2"/>
    <row r="423" ht="15.95" customHeight="1" x14ac:dyDescent="0.2"/>
    <row r="424" ht="15.95" customHeight="1" x14ac:dyDescent="0.2"/>
    <row r="425" ht="15.95" customHeight="1" x14ac:dyDescent="0.2"/>
    <row r="426" ht="15.95" customHeight="1" x14ac:dyDescent="0.2"/>
    <row r="427" ht="15.95" customHeight="1" x14ac:dyDescent="0.2"/>
    <row r="428" ht="15.95" customHeight="1" x14ac:dyDescent="0.2"/>
    <row r="429" ht="15.95" customHeight="1" x14ac:dyDescent="0.2"/>
    <row r="430" ht="15.95" customHeight="1" x14ac:dyDescent="0.2"/>
    <row r="431" ht="15.95" customHeight="1" x14ac:dyDescent="0.2"/>
    <row r="432" ht="15.95" customHeight="1" x14ac:dyDescent="0.2"/>
    <row r="433" ht="15.95" customHeight="1" x14ac:dyDescent="0.2"/>
    <row r="434" ht="15.95" customHeight="1" x14ac:dyDescent="0.2"/>
    <row r="435" ht="15.95" customHeight="1" x14ac:dyDescent="0.2"/>
    <row r="436" ht="15.95" customHeight="1" x14ac:dyDescent="0.2"/>
    <row r="437" ht="15.95" customHeight="1" x14ac:dyDescent="0.2"/>
    <row r="438" ht="15.95" customHeight="1" x14ac:dyDescent="0.2"/>
    <row r="439" ht="15.95" customHeight="1" x14ac:dyDescent="0.2"/>
    <row r="440" ht="15.95" customHeight="1" x14ac:dyDescent="0.2"/>
    <row r="441" ht="15.95" customHeight="1" x14ac:dyDescent="0.2"/>
    <row r="442" ht="15.95" customHeight="1" x14ac:dyDescent="0.2"/>
    <row r="443" ht="15.95" customHeight="1" x14ac:dyDescent="0.2"/>
    <row r="444" ht="15.95" customHeight="1" x14ac:dyDescent="0.2"/>
    <row r="445" ht="15.95" customHeight="1" x14ac:dyDescent="0.2"/>
    <row r="446" ht="15.95" customHeight="1" x14ac:dyDescent="0.2"/>
    <row r="447" ht="15.95" customHeight="1" x14ac:dyDescent="0.2"/>
    <row r="448" ht="15.95" customHeight="1" x14ac:dyDescent="0.2"/>
    <row r="449" ht="15.95" customHeight="1" x14ac:dyDescent="0.2"/>
    <row r="450" ht="15.95" customHeight="1" x14ac:dyDescent="0.2"/>
    <row r="451" ht="15.95" customHeight="1" x14ac:dyDescent="0.2"/>
    <row r="452" ht="15.95" customHeight="1" x14ac:dyDescent="0.2"/>
    <row r="453" ht="15.95" customHeight="1" x14ac:dyDescent="0.2"/>
    <row r="454" ht="15.95" customHeight="1" x14ac:dyDescent="0.2"/>
    <row r="455" ht="15.95" customHeight="1" x14ac:dyDescent="0.2"/>
    <row r="456" ht="15.95" customHeight="1" x14ac:dyDescent="0.2"/>
    <row r="457" ht="15.95" customHeight="1" x14ac:dyDescent="0.2"/>
    <row r="458" ht="15.95" customHeight="1" x14ac:dyDescent="0.2"/>
    <row r="459" ht="15.95" customHeight="1" x14ac:dyDescent="0.2"/>
    <row r="460" ht="15.95" customHeight="1" x14ac:dyDescent="0.2"/>
    <row r="461" ht="15.95" customHeight="1" x14ac:dyDescent="0.2"/>
    <row r="462" ht="15.95" customHeight="1" x14ac:dyDescent="0.2"/>
    <row r="463" ht="15.95" customHeight="1" x14ac:dyDescent="0.2"/>
    <row r="464" ht="15.95" customHeight="1" x14ac:dyDescent="0.2"/>
    <row r="465" ht="15.95" customHeight="1" x14ac:dyDescent="0.2"/>
    <row r="466" ht="15.95" customHeight="1" x14ac:dyDescent="0.2"/>
    <row r="467" ht="15.95" customHeight="1" x14ac:dyDescent="0.2"/>
    <row r="468" ht="15.95" customHeight="1" x14ac:dyDescent="0.2"/>
    <row r="469" ht="15.95" customHeight="1" x14ac:dyDescent="0.2"/>
    <row r="470" ht="15.95" customHeight="1" x14ac:dyDescent="0.2"/>
    <row r="471" ht="15.95" customHeight="1" x14ac:dyDescent="0.2"/>
    <row r="472" ht="15.95" customHeight="1" x14ac:dyDescent="0.2"/>
    <row r="473" ht="15.95" customHeight="1" x14ac:dyDescent="0.2"/>
    <row r="474" ht="15.95" customHeight="1" x14ac:dyDescent="0.2"/>
    <row r="475" ht="15.95" customHeight="1" x14ac:dyDescent="0.2"/>
    <row r="476" ht="15.95" customHeight="1" x14ac:dyDescent="0.2"/>
    <row r="477" ht="15.95" customHeight="1" x14ac:dyDescent="0.2"/>
    <row r="478" ht="15.95" customHeight="1" x14ac:dyDescent="0.2"/>
    <row r="479" ht="15.95" customHeight="1" x14ac:dyDescent="0.2"/>
    <row r="480" ht="15.95" customHeight="1" x14ac:dyDescent="0.2"/>
    <row r="481" ht="15.95" customHeight="1" x14ac:dyDescent="0.2"/>
    <row r="482" ht="15.95" customHeight="1" x14ac:dyDescent="0.2"/>
    <row r="483" ht="15.95" customHeight="1" x14ac:dyDescent="0.2"/>
    <row r="484" ht="15.95" customHeight="1" x14ac:dyDescent="0.2"/>
    <row r="485" ht="15.95" customHeight="1" x14ac:dyDescent="0.2"/>
    <row r="486" ht="15.95" customHeight="1" x14ac:dyDescent="0.2"/>
    <row r="487" ht="15.95" customHeight="1" x14ac:dyDescent="0.2"/>
    <row r="488" ht="15.95" customHeight="1" x14ac:dyDescent="0.2"/>
    <row r="489" ht="15.95" customHeight="1" x14ac:dyDescent="0.2"/>
    <row r="490" ht="15.95" customHeight="1" x14ac:dyDescent="0.2"/>
    <row r="491" ht="15.95" customHeight="1" x14ac:dyDescent="0.2"/>
    <row r="492" ht="15.95" customHeight="1" x14ac:dyDescent="0.2"/>
    <row r="493" ht="15.95" customHeight="1" x14ac:dyDescent="0.2"/>
  </sheetData>
  <mergeCells count="12">
    <mergeCell ref="E40:F40"/>
    <mergeCell ref="D33:F33"/>
    <mergeCell ref="E34:F34"/>
    <mergeCell ref="D39:F39"/>
    <mergeCell ref="N11:O11"/>
    <mergeCell ref="L11:M11"/>
    <mergeCell ref="E18:F18"/>
    <mergeCell ref="D7:F7"/>
    <mergeCell ref="E8:F8"/>
    <mergeCell ref="D13:F13"/>
    <mergeCell ref="E14:F14"/>
    <mergeCell ref="D17:F17"/>
  </mergeCells>
  <hyperlinks>
    <hyperlink ref="D13" location="plantilla_vertical!A1" display="SERVICIO DE ACOGIMIENTO DE URGENCIA"/>
    <hyperlink ref="D13:E13" location="FORAL_1!A1" tooltip="FORAL" display="ÁMBITO FORAL- 1"/>
    <hyperlink ref="D13:F13" location="OROKORRA!A1" tooltip="FORAL_1 (GENERAL)" display="OROKORRA"/>
    <hyperlink ref="D17" location="plantilla_vertical!A1" display="SERVICIO DE ACOGIMIENTO DE URGENCIA"/>
    <hyperlink ref="D17:E17" location="FORAL_2!A1" tooltip="FORAL" display="ÁMBITO FORAL- 2"/>
    <hyperlink ref="D17:F17" location="ZUZENEKO_BIKTIMAK!A1" tooltip="FORAL_2 (V.PAREJA)" display="ZUZENEKO BIKTIMAK"/>
    <hyperlink ref="D33" location="plantilla_vertical!A1" display="SERVICIO DE ACOGIMIENTO DE URGENCIA"/>
    <hyperlink ref="D33:E33" location="FORAL_2!A1" tooltip="FORAL" display="ÁMBITO FORAL- 2"/>
    <hyperlink ref="D33:F33" location="ZEHARKAKO_BIKTIMAK!A1" tooltip="FORAL_5 (VÍCTIMAS INDIRECTAS)" display="ZEHARKAKO BIKTIMAK"/>
    <hyperlink ref="D39" location="plantilla_vertical!A1" display="SERVICIO DE ACOGIMIENTO DE URGENCIA"/>
    <hyperlink ref="D39:E39" location="FORAL_2!A1" tooltip="FORAL" display="ÁMBITO FORAL- 2"/>
    <hyperlink ref="D39:F39" location="ADINGABEAK!A1" tooltip="FORAL_7 (MENORES)" display="ADINGABEAK"/>
    <hyperlink ref="D7:E7" location="CUADRO_RESUMEN!A1" tooltip="CUADRO_RESUMEN" display="CUADRO RESUMEN"/>
    <hyperlink ref="D7:F7" location="LABURPEN_KOADROA!A1" tooltip="LABURPEN KOADROA" display="LABURPEN KOADROA"/>
  </hyperlinks>
  <pageMargins left="0.6692913385826772" right="0.47244094488188981" top="0.39370078740157483" bottom="0.6692913385826772" header="0" footer="0"/>
  <pageSetup paperSize="9" fitToHeight="0" orientation="portrait" r:id="rId1"/>
  <headerFooter alignWithMargins="0"/>
  <rowBreaks count="1" manualBreakCount="1">
    <brk id="37" min="2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T105"/>
  <sheetViews>
    <sheetView showGridLines="0" zoomScaleNormal="100" workbookViewId="0"/>
  </sheetViews>
  <sheetFormatPr baseColWidth="10" defaultColWidth="11.42578125" defaultRowHeight="12.75" x14ac:dyDescent="0.2"/>
  <cols>
    <col min="1" max="1" width="11.42578125" style="4"/>
    <col min="2" max="2" width="5.7109375" style="4" customWidth="1"/>
    <col min="3" max="3" width="2.5703125" style="4" customWidth="1"/>
    <col min="4" max="4" width="3.85546875" style="4" customWidth="1"/>
    <col min="5" max="5" width="26.42578125" style="4" customWidth="1"/>
    <col min="6" max="11" width="10.42578125" style="4" customWidth="1"/>
    <col min="12" max="16384" width="11.42578125" style="4"/>
  </cols>
  <sheetData>
    <row r="1" spans="3:16" ht="15.95" customHeight="1" x14ac:dyDescent="0.2">
      <c r="C1" s="390"/>
      <c r="D1" s="390"/>
      <c r="E1" s="390"/>
      <c r="F1" s="390"/>
      <c r="G1" s="390"/>
      <c r="H1" s="390"/>
      <c r="I1" s="390"/>
      <c r="J1" s="390"/>
    </row>
    <row r="2" spans="3:16" ht="12" customHeight="1" x14ac:dyDescent="0.2">
      <c r="C2" s="23"/>
      <c r="D2" s="23"/>
      <c r="E2" s="23"/>
      <c r="F2" s="391"/>
      <c r="G2" s="23"/>
      <c r="H2" s="23"/>
      <c r="I2" s="391"/>
      <c r="J2" s="23"/>
      <c r="K2" s="23"/>
      <c r="L2" s="391"/>
      <c r="M2" s="391"/>
    </row>
    <row r="3" spans="3:16" ht="12" customHeight="1" x14ac:dyDescent="0.2">
      <c r="C3" s="23"/>
      <c r="D3" s="23"/>
      <c r="E3" s="23"/>
      <c r="F3" s="391"/>
      <c r="G3" s="23"/>
      <c r="H3" s="23"/>
      <c r="I3" s="391"/>
      <c r="J3" s="23"/>
      <c r="K3" s="23"/>
      <c r="L3" s="391"/>
      <c r="M3" s="391"/>
    </row>
    <row r="4" spans="3:16" ht="12" customHeight="1" x14ac:dyDescent="0.2">
      <c r="C4" s="23"/>
      <c r="D4" s="23"/>
      <c r="E4" s="23"/>
      <c r="F4" s="391"/>
      <c r="G4" s="23"/>
      <c r="H4" s="23"/>
      <c r="I4" s="391"/>
      <c r="J4" s="23"/>
      <c r="K4" s="23"/>
      <c r="L4" s="391"/>
      <c r="M4" s="391"/>
    </row>
    <row r="5" spans="3:16" s="1" customFormat="1" ht="24" customHeight="1" x14ac:dyDescent="0.2">
      <c r="L5" s="70"/>
      <c r="M5" s="4"/>
      <c r="N5" s="4"/>
      <c r="O5" s="4"/>
      <c r="P5" s="4"/>
    </row>
    <row r="6" spans="3:16" ht="18" customHeight="1" x14ac:dyDescent="0.2">
      <c r="C6" s="47" t="s">
        <v>76</v>
      </c>
      <c r="D6" s="48"/>
      <c r="E6" s="48"/>
      <c r="F6" s="48"/>
      <c r="L6" s="1"/>
      <c r="M6" s="1"/>
      <c r="N6" s="1"/>
      <c r="O6" s="1"/>
    </row>
    <row r="7" spans="3:16" ht="15.95" customHeight="1" x14ac:dyDescent="0.2">
      <c r="D7" s="5"/>
      <c r="E7" s="5"/>
      <c r="F7" s="5"/>
      <c r="G7" s="5"/>
      <c r="H7" s="5"/>
      <c r="I7" s="5"/>
      <c r="J7" s="5"/>
      <c r="K7" s="5"/>
      <c r="L7" s="70"/>
    </row>
    <row r="8" spans="3:16" ht="15.95" customHeight="1" x14ac:dyDescent="0.2">
      <c r="D8" s="5"/>
      <c r="E8" s="5"/>
      <c r="F8" s="5"/>
      <c r="G8" s="5"/>
      <c r="H8" s="5"/>
      <c r="I8" s="5"/>
      <c r="J8" s="5"/>
      <c r="K8" s="5"/>
      <c r="L8" s="5"/>
      <c r="M8" s="5"/>
    </row>
    <row r="9" spans="3:16" ht="15.95" customHeight="1" x14ac:dyDescent="0.2">
      <c r="D9" s="5"/>
      <c r="E9" s="5"/>
      <c r="F9" s="5"/>
      <c r="G9" s="5"/>
      <c r="H9" s="5"/>
      <c r="I9" s="5"/>
      <c r="J9" s="5"/>
      <c r="K9" s="5"/>
      <c r="L9" s="5"/>
      <c r="M9" s="5"/>
    </row>
    <row r="10" spans="3:16" ht="15.95" customHeight="1" x14ac:dyDescent="0.2"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3:16" ht="6.95" customHeight="1" x14ac:dyDescent="0.2"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</row>
    <row r="12" spans="3:16" ht="18" customHeight="1" x14ac:dyDescent="0.2">
      <c r="C12" s="6" t="s">
        <v>108</v>
      </c>
    </row>
    <row r="13" spans="3:16" ht="6.95" customHeight="1" x14ac:dyDescent="0.2"/>
    <row r="14" spans="3:16" ht="33.75" customHeight="1" x14ac:dyDescent="0.2">
      <c r="C14" s="7"/>
      <c r="D14" s="8" t="s">
        <v>110</v>
      </c>
      <c r="E14" s="9"/>
      <c r="F14" s="10" t="s">
        <v>111</v>
      </c>
      <c r="G14" s="10" t="s">
        <v>112</v>
      </c>
      <c r="H14" s="10" t="s">
        <v>113</v>
      </c>
      <c r="I14" s="10" t="s">
        <v>114</v>
      </c>
      <c r="J14" s="10" t="s">
        <v>115</v>
      </c>
      <c r="K14" s="10" t="s">
        <v>116</v>
      </c>
    </row>
    <row r="15" spans="3:16" ht="14.1" customHeight="1" x14ac:dyDescent="0.2">
      <c r="D15" s="11" t="s">
        <v>0</v>
      </c>
      <c r="E15" s="12" t="s">
        <v>109</v>
      </c>
      <c r="F15" s="49" t="s">
        <v>1</v>
      </c>
      <c r="G15" s="49" t="s">
        <v>1</v>
      </c>
      <c r="H15" s="49" t="s">
        <v>1</v>
      </c>
      <c r="I15" s="13" t="s">
        <v>1</v>
      </c>
      <c r="J15" s="13" t="s">
        <v>1</v>
      </c>
      <c r="K15" s="332" t="s">
        <v>1</v>
      </c>
    </row>
    <row r="16" spans="3:16" ht="12.75" customHeight="1" x14ac:dyDescent="0.2">
      <c r="D16" s="14"/>
      <c r="E16" s="152" t="s">
        <v>59</v>
      </c>
      <c r="F16" s="56" t="s">
        <v>1</v>
      </c>
      <c r="G16" s="151" t="s">
        <v>1</v>
      </c>
      <c r="H16" s="60" t="s">
        <v>2</v>
      </c>
      <c r="I16" s="58" t="s">
        <v>2</v>
      </c>
      <c r="J16" s="58" t="s">
        <v>2</v>
      </c>
      <c r="K16" s="333" t="s">
        <v>2</v>
      </c>
    </row>
    <row r="17" spans="4:20" ht="12.75" customHeight="1" x14ac:dyDescent="0.2">
      <c r="D17" s="15"/>
      <c r="E17" s="61" t="s">
        <v>3</v>
      </c>
      <c r="F17" s="55" t="s">
        <v>1</v>
      </c>
      <c r="G17" s="55"/>
      <c r="H17" s="55" t="s">
        <v>1</v>
      </c>
      <c r="I17" s="54" t="s">
        <v>2</v>
      </c>
      <c r="J17" s="54" t="s">
        <v>2</v>
      </c>
      <c r="K17" s="334" t="s">
        <v>2</v>
      </c>
    </row>
    <row r="18" spans="4:20" ht="12.75" customHeight="1" x14ac:dyDescent="0.2">
      <c r="D18" s="15"/>
      <c r="E18" s="61" t="s">
        <v>4</v>
      </c>
      <c r="F18" s="52" t="s">
        <v>2</v>
      </c>
      <c r="G18" s="52" t="s">
        <v>2</v>
      </c>
      <c r="H18" s="52" t="s">
        <v>2</v>
      </c>
      <c r="I18" s="54" t="s">
        <v>2</v>
      </c>
      <c r="J18" s="54" t="s">
        <v>2</v>
      </c>
      <c r="K18" s="334" t="s">
        <v>2</v>
      </c>
    </row>
    <row r="19" spans="4:20" ht="12.75" customHeight="1" x14ac:dyDescent="0.2">
      <c r="D19" s="15"/>
      <c r="E19" s="61" t="s">
        <v>66</v>
      </c>
      <c r="F19" s="52" t="s">
        <v>2</v>
      </c>
      <c r="G19" s="52" t="s">
        <v>2</v>
      </c>
      <c r="H19" s="52" t="s">
        <v>2</v>
      </c>
      <c r="I19" s="54" t="s">
        <v>2</v>
      </c>
      <c r="J19" s="54" t="s">
        <v>2</v>
      </c>
      <c r="K19" s="334" t="s">
        <v>2</v>
      </c>
    </row>
    <row r="20" spans="4:20" ht="12.75" customHeight="1" x14ac:dyDescent="0.2">
      <c r="D20" s="15"/>
      <c r="E20" s="61" t="s">
        <v>5</v>
      </c>
      <c r="F20" s="55" t="s">
        <v>1</v>
      </c>
      <c r="G20" s="55" t="s">
        <v>1</v>
      </c>
      <c r="H20" s="52" t="s">
        <v>2</v>
      </c>
      <c r="I20" s="54" t="s">
        <v>2</v>
      </c>
      <c r="J20" s="54" t="s">
        <v>2</v>
      </c>
      <c r="K20" s="334" t="s">
        <v>2</v>
      </c>
    </row>
    <row r="21" spans="4:20" ht="12.75" customHeight="1" x14ac:dyDescent="0.2">
      <c r="D21" s="15"/>
      <c r="E21" s="61" t="s">
        <v>6</v>
      </c>
      <c r="F21" s="55" t="s">
        <v>1</v>
      </c>
      <c r="G21" s="55" t="s">
        <v>1</v>
      </c>
      <c r="H21" s="55" t="s">
        <v>1</v>
      </c>
      <c r="I21" s="54" t="s">
        <v>2</v>
      </c>
      <c r="J21" s="54" t="s">
        <v>2</v>
      </c>
      <c r="K21" s="334" t="s">
        <v>2</v>
      </c>
    </row>
    <row r="22" spans="4:20" ht="12.75" customHeight="1" x14ac:dyDescent="0.2">
      <c r="D22" s="15"/>
      <c r="E22" s="61" t="s">
        <v>7</v>
      </c>
      <c r="F22" s="55" t="s">
        <v>1</v>
      </c>
      <c r="G22" s="55" t="s">
        <v>1</v>
      </c>
      <c r="H22" s="55" t="s">
        <v>1</v>
      </c>
      <c r="I22" s="54" t="s">
        <v>2</v>
      </c>
      <c r="J22" s="54" t="s">
        <v>2</v>
      </c>
      <c r="K22" s="334" t="s">
        <v>2</v>
      </c>
    </row>
    <row r="23" spans="4:20" ht="12.75" customHeight="1" x14ac:dyDescent="0.2">
      <c r="D23" s="15"/>
      <c r="E23" s="61" t="s">
        <v>8</v>
      </c>
      <c r="F23" s="52" t="s">
        <v>2</v>
      </c>
      <c r="G23" s="55" t="s">
        <v>1</v>
      </c>
      <c r="H23" s="52" t="s">
        <v>2</v>
      </c>
      <c r="I23" s="54" t="s">
        <v>2</v>
      </c>
      <c r="J23" s="54" t="s">
        <v>2</v>
      </c>
      <c r="K23" s="334" t="s">
        <v>2</v>
      </c>
    </row>
    <row r="24" spans="4:20" ht="12.75" customHeight="1" x14ac:dyDescent="0.2">
      <c r="D24" s="15"/>
      <c r="E24" s="61" t="s">
        <v>9</v>
      </c>
      <c r="F24" s="55" t="s">
        <v>1</v>
      </c>
      <c r="G24" s="55" t="s">
        <v>1</v>
      </c>
      <c r="H24" s="336" t="s">
        <v>64</v>
      </c>
      <c r="I24" s="54" t="s">
        <v>2</v>
      </c>
      <c r="J24" s="54" t="s">
        <v>2</v>
      </c>
      <c r="K24" s="334" t="s">
        <v>2</v>
      </c>
    </row>
    <row r="25" spans="4:20" ht="12.75" customHeight="1" x14ac:dyDescent="0.2">
      <c r="D25" s="15"/>
      <c r="E25" s="61" t="s">
        <v>10</v>
      </c>
      <c r="F25" s="55" t="s">
        <v>1</v>
      </c>
      <c r="G25" s="52" t="s">
        <v>2</v>
      </c>
      <c r="H25" s="52" t="s">
        <v>2</v>
      </c>
      <c r="I25" s="52" t="s">
        <v>2</v>
      </c>
      <c r="J25" s="54" t="s">
        <v>2</v>
      </c>
      <c r="K25" s="334" t="s">
        <v>2</v>
      </c>
    </row>
    <row r="26" spans="4:20" ht="12.75" customHeight="1" x14ac:dyDescent="0.2">
      <c r="D26" s="15"/>
      <c r="E26" s="61" t="s">
        <v>61</v>
      </c>
      <c r="F26" s="52" t="s">
        <v>2</v>
      </c>
      <c r="G26" s="52" t="s">
        <v>2</v>
      </c>
      <c r="H26" s="55" t="s">
        <v>1</v>
      </c>
      <c r="I26" s="52" t="s">
        <v>2</v>
      </c>
      <c r="J26" s="52" t="s">
        <v>2</v>
      </c>
      <c r="K26" s="334" t="s">
        <v>2</v>
      </c>
    </row>
    <row r="27" spans="4:20" ht="12.75" customHeight="1" x14ac:dyDescent="0.2">
      <c r="D27" s="15"/>
      <c r="E27" s="61" t="s">
        <v>11</v>
      </c>
      <c r="F27" s="52" t="s">
        <v>2</v>
      </c>
      <c r="G27" s="55" t="s">
        <v>1</v>
      </c>
      <c r="H27" s="55" t="s">
        <v>1</v>
      </c>
      <c r="I27" s="54" t="s">
        <v>2</v>
      </c>
      <c r="J27" s="54" t="s">
        <v>2</v>
      </c>
      <c r="K27" s="334" t="s">
        <v>2</v>
      </c>
    </row>
    <row r="28" spans="4:20" ht="12.75" customHeight="1" x14ac:dyDescent="0.2">
      <c r="D28" s="15"/>
      <c r="E28" s="61" t="s">
        <v>12</v>
      </c>
      <c r="F28" s="55" t="s">
        <v>1</v>
      </c>
      <c r="G28" s="55" t="s">
        <v>1</v>
      </c>
      <c r="H28" s="55" t="s">
        <v>1</v>
      </c>
      <c r="I28" s="54" t="s">
        <v>2</v>
      </c>
      <c r="J28" s="54" t="s">
        <v>2</v>
      </c>
      <c r="K28" s="334" t="s">
        <v>2</v>
      </c>
    </row>
    <row r="29" spans="4:20" ht="12.75" customHeight="1" x14ac:dyDescent="0.2">
      <c r="D29" s="15"/>
      <c r="E29" s="61" t="s">
        <v>13</v>
      </c>
      <c r="F29" s="52" t="s">
        <v>2</v>
      </c>
      <c r="G29" s="55" t="s">
        <v>1</v>
      </c>
      <c r="H29" s="52" t="s">
        <v>2</v>
      </c>
      <c r="I29" s="54" t="s">
        <v>2</v>
      </c>
      <c r="J29" s="54" t="s">
        <v>2</v>
      </c>
      <c r="K29" s="334" t="s">
        <v>2</v>
      </c>
    </row>
    <row r="30" spans="4:20" ht="12.75" customHeight="1" x14ac:dyDescent="0.2">
      <c r="D30" s="15"/>
      <c r="E30" s="62" t="s">
        <v>53</v>
      </c>
      <c r="F30" s="52" t="s">
        <v>2</v>
      </c>
      <c r="G30" s="54" t="s">
        <v>2</v>
      </c>
      <c r="H30" s="52" t="s">
        <v>2</v>
      </c>
      <c r="I30" s="54" t="s">
        <v>2</v>
      </c>
      <c r="J30" s="54" t="s">
        <v>2</v>
      </c>
      <c r="K30" s="334" t="s">
        <v>2</v>
      </c>
    </row>
    <row r="31" spans="4:20" ht="12.75" customHeight="1" x14ac:dyDescent="0.2">
      <c r="D31" s="15"/>
      <c r="E31" s="61" t="s">
        <v>14</v>
      </c>
      <c r="F31" s="55" t="s">
        <v>1</v>
      </c>
      <c r="G31" s="55" t="s">
        <v>1</v>
      </c>
      <c r="H31" s="55" t="s">
        <v>1</v>
      </c>
      <c r="I31" s="54" t="s">
        <v>2</v>
      </c>
      <c r="J31" s="54" t="s">
        <v>2</v>
      </c>
      <c r="K31" s="334" t="s">
        <v>2</v>
      </c>
      <c r="L31" s="71"/>
      <c r="M31" s="48"/>
      <c r="N31" s="48"/>
      <c r="O31" s="48"/>
      <c r="P31" s="48"/>
      <c r="Q31" s="48"/>
      <c r="R31" s="48"/>
      <c r="S31" s="48"/>
      <c r="T31" s="48"/>
    </row>
    <row r="32" spans="4:20" ht="12.75" customHeight="1" x14ac:dyDescent="0.2">
      <c r="D32" s="15"/>
      <c r="E32" s="61" t="s">
        <v>15</v>
      </c>
      <c r="F32" s="52" t="s">
        <v>2</v>
      </c>
      <c r="G32" s="52" t="s">
        <v>2</v>
      </c>
      <c r="H32" s="52" t="s">
        <v>2</v>
      </c>
      <c r="I32" s="54" t="s">
        <v>2</v>
      </c>
      <c r="J32" s="54" t="s">
        <v>2</v>
      </c>
      <c r="K32" s="334" t="s">
        <v>2</v>
      </c>
      <c r="L32" s="72"/>
      <c r="M32" s="48"/>
      <c r="N32" s="48"/>
      <c r="O32" s="48"/>
      <c r="P32" s="48"/>
      <c r="Q32" s="48"/>
      <c r="R32" s="48"/>
      <c r="S32" s="48"/>
      <c r="T32" s="48"/>
    </row>
    <row r="33" spans="4:11" ht="12.75" customHeight="1" x14ac:dyDescent="0.2">
      <c r="D33" s="15"/>
      <c r="E33" s="61" t="s">
        <v>16</v>
      </c>
      <c r="F33" s="52" t="s">
        <v>2</v>
      </c>
      <c r="G33" s="55" t="s">
        <v>1</v>
      </c>
      <c r="H33" s="55" t="s">
        <v>1</v>
      </c>
      <c r="I33" s="54" t="s">
        <v>2</v>
      </c>
      <c r="J33" s="54" t="s">
        <v>2</v>
      </c>
      <c r="K33" s="334" t="s">
        <v>2</v>
      </c>
    </row>
    <row r="34" spans="4:11" ht="12.75" customHeight="1" x14ac:dyDescent="0.2">
      <c r="D34" s="15"/>
      <c r="E34" s="61" t="s">
        <v>17</v>
      </c>
      <c r="F34" s="55" t="s">
        <v>1</v>
      </c>
      <c r="G34" s="55" t="s">
        <v>1</v>
      </c>
      <c r="H34" s="55"/>
      <c r="I34" s="54" t="s">
        <v>2</v>
      </c>
      <c r="J34" s="54" t="s">
        <v>2</v>
      </c>
      <c r="K34" s="334" t="s">
        <v>2</v>
      </c>
    </row>
    <row r="35" spans="4:11" ht="12.75" customHeight="1" x14ac:dyDescent="0.2">
      <c r="D35" s="15"/>
      <c r="E35" s="61" t="s">
        <v>18</v>
      </c>
      <c r="F35" s="52" t="s">
        <v>2</v>
      </c>
      <c r="G35" s="52" t="s">
        <v>2</v>
      </c>
      <c r="H35" s="52" t="s">
        <v>2</v>
      </c>
      <c r="I35" s="54" t="s">
        <v>2</v>
      </c>
      <c r="J35" s="54" t="s">
        <v>2</v>
      </c>
      <c r="K35" s="334" t="s">
        <v>2</v>
      </c>
    </row>
    <row r="36" spans="4:11" ht="12.75" customHeight="1" x14ac:dyDescent="0.2">
      <c r="D36" s="15"/>
      <c r="E36" s="61" t="s">
        <v>35</v>
      </c>
      <c r="F36" s="52" t="s">
        <v>2</v>
      </c>
      <c r="G36" s="52" t="s">
        <v>2</v>
      </c>
      <c r="H36" s="52" t="s">
        <v>2</v>
      </c>
      <c r="I36" s="54" t="s">
        <v>2</v>
      </c>
      <c r="J36" s="54" t="s">
        <v>2</v>
      </c>
      <c r="K36" s="334" t="s">
        <v>2</v>
      </c>
    </row>
    <row r="37" spans="4:11" ht="12.75" customHeight="1" x14ac:dyDescent="0.2">
      <c r="D37" s="15"/>
      <c r="E37" s="61" t="s">
        <v>19</v>
      </c>
      <c r="F37" s="52" t="s">
        <v>2</v>
      </c>
      <c r="G37" s="55" t="s">
        <v>1</v>
      </c>
      <c r="H37" s="55" t="s">
        <v>1</v>
      </c>
      <c r="I37" s="54" t="s">
        <v>2</v>
      </c>
      <c r="J37" s="54" t="s">
        <v>2</v>
      </c>
      <c r="K37" s="334" t="s">
        <v>2</v>
      </c>
    </row>
    <row r="38" spans="4:11" ht="12.75" customHeight="1" x14ac:dyDescent="0.2">
      <c r="D38" s="15"/>
      <c r="E38" s="61" t="s">
        <v>41</v>
      </c>
      <c r="F38" s="52" t="s">
        <v>2</v>
      </c>
      <c r="G38" s="55" t="s">
        <v>65</v>
      </c>
      <c r="H38" s="55"/>
      <c r="I38" s="54"/>
      <c r="J38" s="54"/>
      <c r="K38" s="334" t="s">
        <v>2</v>
      </c>
    </row>
    <row r="39" spans="4:11" ht="12.75" customHeight="1" x14ac:dyDescent="0.2">
      <c r="D39" s="15"/>
      <c r="E39" s="61" t="s">
        <v>21</v>
      </c>
      <c r="F39" s="52" t="s">
        <v>2</v>
      </c>
      <c r="G39" s="52" t="s">
        <v>2</v>
      </c>
      <c r="H39" s="151" t="s">
        <v>1</v>
      </c>
      <c r="I39" s="54" t="s">
        <v>2</v>
      </c>
      <c r="J39" s="54" t="s">
        <v>2</v>
      </c>
      <c r="K39" s="334" t="s">
        <v>2</v>
      </c>
    </row>
    <row r="40" spans="4:11" ht="12.75" customHeight="1" x14ac:dyDescent="0.2">
      <c r="D40" s="15"/>
      <c r="E40" s="61" t="s">
        <v>20</v>
      </c>
      <c r="F40" s="52" t="s">
        <v>2</v>
      </c>
      <c r="G40" s="55" t="s">
        <v>1</v>
      </c>
      <c r="H40" s="52" t="s">
        <v>2</v>
      </c>
      <c r="I40" s="54" t="s">
        <v>2</v>
      </c>
      <c r="J40" s="54" t="s">
        <v>2</v>
      </c>
      <c r="K40" s="334" t="s">
        <v>2</v>
      </c>
    </row>
    <row r="41" spans="4:11" ht="12.75" customHeight="1" x14ac:dyDescent="0.2">
      <c r="D41" s="15"/>
      <c r="E41" s="61" t="s">
        <v>22</v>
      </c>
      <c r="F41" s="52" t="s">
        <v>2</v>
      </c>
      <c r="G41" s="55" t="s">
        <v>1</v>
      </c>
      <c r="H41" s="55" t="s">
        <v>1</v>
      </c>
      <c r="I41" s="54" t="s">
        <v>2</v>
      </c>
      <c r="J41" s="54" t="s">
        <v>2</v>
      </c>
      <c r="K41" s="334" t="s">
        <v>2</v>
      </c>
    </row>
    <row r="42" spans="4:11" ht="12.75" customHeight="1" x14ac:dyDescent="0.2">
      <c r="D42" s="15"/>
      <c r="E42" s="61" t="s">
        <v>23</v>
      </c>
      <c r="F42" s="55" t="s">
        <v>1</v>
      </c>
      <c r="G42" s="55" t="s">
        <v>1</v>
      </c>
      <c r="H42" s="55" t="s">
        <v>1</v>
      </c>
      <c r="I42" s="54" t="s">
        <v>2</v>
      </c>
      <c r="J42" s="54" t="s">
        <v>2</v>
      </c>
      <c r="K42" s="334" t="s">
        <v>2</v>
      </c>
    </row>
    <row r="43" spans="4:11" ht="12.75" customHeight="1" x14ac:dyDescent="0.2">
      <c r="D43" s="15"/>
      <c r="E43" s="61" t="s">
        <v>24</v>
      </c>
      <c r="F43" s="55" t="s">
        <v>1</v>
      </c>
      <c r="G43" s="55" t="s">
        <v>1</v>
      </c>
      <c r="H43" s="55" t="s">
        <v>1</v>
      </c>
      <c r="I43" s="54" t="s">
        <v>2</v>
      </c>
      <c r="J43" s="54" t="s">
        <v>2</v>
      </c>
      <c r="K43" s="334" t="s">
        <v>2</v>
      </c>
    </row>
    <row r="44" spans="4:11" ht="12.75" customHeight="1" x14ac:dyDescent="0.2">
      <c r="D44" s="15"/>
      <c r="E44" s="61" t="s">
        <v>25</v>
      </c>
      <c r="F44" s="52" t="s">
        <v>2</v>
      </c>
      <c r="G44" s="55" t="s">
        <v>1</v>
      </c>
      <c r="H44" s="52" t="s">
        <v>2</v>
      </c>
      <c r="I44" s="54" t="s">
        <v>2</v>
      </c>
      <c r="J44" s="54" t="s">
        <v>2</v>
      </c>
      <c r="K44" s="334" t="s">
        <v>2</v>
      </c>
    </row>
    <row r="45" spans="4:11" ht="12.75" customHeight="1" x14ac:dyDescent="0.2">
      <c r="D45" s="15"/>
      <c r="E45" s="61" t="s">
        <v>34</v>
      </c>
      <c r="F45" s="52" t="s">
        <v>2</v>
      </c>
      <c r="G45" s="55" t="s">
        <v>1</v>
      </c>
      <c r="H45" s="55" t="s">
        <v>1</v>
      </c>
      <c r="I45" s="54" t="s">
        <v>2</v>
      </c>
      <c r="J45" s="54" t="s">
        <v>2</v>
      </c>
      <c r="K45" s="334" t="s">
        <v>2</v>
      </c>
    </row>
    <row r="46" spans="4:11" ht="12.75" customHeight="1" x14ac:dyDescent="0.2">
      <c r="D46" s="15"/>
      <c r="E46" s="61" t="s">
        <v>36</v>
      </c>
      <c r="F46" s="52" t="s">
        <v>2</v>
      </c>
      <c r="G46" s="52" t="s">
        <v>2</v>
      </c>
      <c r="H46" s="52" t="s">
        <v>2</v>
      </c>
      <c r="I46" s="54" t="s">
        <v>2</v>
      </c>
      <c r="J46" s="54" t="s">
        <v>2</v>
      </c>
      <c r="K46" s="334" t="s">
        <v>2</v>
      </c>
    </row>
    <row r="47" spans="4:11" ht="12.75" customHeight="1" x14ac:dyDescent="0.2">
      <c r="D47" s="15"/>
      <c r="E47" s="61" t="s">
        <v>26</v>
      </c>
      <c r="F47" s="52" t="s">
        <v>2</v>
      </c>
      <c r="G47" s="52" t="s">
        <v>2</v>
      </c>
      <c r="H47" s="52" t="s">
        <v>2</v>
      </c>
      <c r="I47" s="54" t="s">
        <v>2</v>
      </c>
      <c r="J47" s="54" t="s">
        <v>2</v>
      </c>
      <c r="K47" s="334" t="s">
        <v>2</v>
      </c>
    </row>
    <row r="48" spans="4:11" ht="12.75" customHeight="1" x14ac:dyDescent="0.2">
      <c r="D48" s="15"/>
      <c r="E48" s="61" t="s">
        <v>27</v>
      </c>
      <c r="F48" s="52" t="s">
        <v>2</v>
      </c>
      <c r="G48" s="52" t="s">
        <v>2</v>
      </c>
      <c r="H48" s="52" t="s">
        <v>2</v>
      </c>
      <c r="I48" s="54" t="s">
        <v>2</v>
      </c>
      <c r="J48" s="54" t="s">
        <v>2</v>
      </c>
      <c r="K48" s="334" t="s">
        <v>2</v>
      </c>
    </row>
    <row r="49" spans="3:11" ht="12.75" customHeight="1" x14ac:dyDescent="0.2">
      <c r="D49" s="16"/>
      <c r="E49" s="153" t="s">
        <v>28</v>
      </c>
      <c r="F49" s="50" t="s">
        <v>2</v>
      </c>
      <c r="G49" s="50" t="s">
        <v>2</v>
      </c>
      <c r="H49" s="337" t="s">
        <v>1</v>
      </c>
      <c r="I49" s="17" t="s">
        <v>2</v>
      </c>
      <c r="J49" s="68" t="s">
        <v>2</v>
      </c>
      <c r="K49" s="335" t="s">
        <v>2</v>
      </c>
    </row>
    <row r="50" spans="3:11" ht="13.5" customHeight="1" x14ac:dyDescent="0.2">
      <c r="D50" s="65"/>
      <c r="E50" s="66"/>
      <c r="F50" s="67"/>
      <c r="G50" s="67"/>
      <c r="H50" s="67"/>
      <c r="I50" s="67"/>
    </row>
    <row r="51" spans="3:11" ht="13.5" customHeight="1" x14ac:dyDescent="0.2">
      <c r="D51" s="65"/>
      <c r="E51" s="66"/>
      <c r="F51" s="67"/>
      <c r="G51" s="67"/>
      <c r="H51" s="67"/>
      <c r="I51" s="67"/>
    </row>
    <row r="52" spans="3:11" ht="13.5" customHeight="1" x14ac:dyDescent="0.2">
      <c r="D52" s="65"/>
      <c r="E52" s="66"/>
      <c r="F52" s="67"/>
      <c r="G52" s="67"/>
      <c r="H52" s="67"/>
      <c r="I52" s="67"/>
    </row>
    <row r="53" spans="3:11" ht="13.5" customHeight="1" x14ac:dyDescent="0.2">
      <c r="D53" s="65"/>
      <c r="E53" s="66"/>
      <c r="F53" s="67"/>
      <c r="G53" s="67"/>
      <c r="H53" s="67"/>
      <c r="I53" s="67"/>
    </row>
    <row r="54" spans="3:11" ht="13.5" customHeight="1" x14ac:dyDescent="0.2">
      <c r="D54" s="65"/>
      <c r="E54" s="66"/>
      <c r="F54" s="67"/>
      <c r="G54" s="67"/>
      <c r="H54" s="67"/>
      <c r="I54" s="67"/>
    </row>
    <row r="55" spans="3:11" ht="13.5" customHeight="1" x14ac:dyDescent="0.2">
      <c r="D55" s="65"/>
      <c r="E55" s="66"/>
      <c r="F55" s="67"/>
      <c r="G55" s="67"/>
      <c r="H55" s="67"/>
      <c r="I55" s="67"/>
    </row>
    <row r="56" spans="3:11" ht="13.5" customHeight="1" x14ac:dyDescent="0.2">
      <c r="D56" s="7"/>
      <c r="E56" s="7"/>
      <c r="F56" s="7"/>
      <c r="G56" s="7"/>
      <c r="H56" s="7"/>
      <c r="I56" s="7"/>
    </row>
    <row r="57" spans="3:11" ht="13.5" customHeight="1" x14ac:dyDescent="0.2">
      <c r="C57" s="7"/>
      <c r="D57" s="18"/>
      <c r="E57" s="18"/>
      <c r="F57" s="18"/>
      <c r="G57" s="18"/>
      <c r="H57" s="18"/>
      <c r="I57" s="18"/>
      <c r="J57" s="18"/>
    </row>
    <row r="58" spans="3:11" ht="13.5" customHeight="1" x14ac:dyDescent="0.2">
      <c r="C58" s="7"/>
      <c r="D58" s="7"/>
      <c r="E58" s="7"/>
      <c r="F58" s="7"/>
      <c r="G58" s="7"/>
      <c r="H58" s="7"/>
      <c r="I58" s="7"/>
      <c r="J58" s="7"/>
    </row>
    <row r="59" spans="3:11" ht="13.5" customHeight="1" x14ac:dyDescent="0.2">
      <c r="D59" s="19"/>
      <c r="E59" s="19"/>
      <c r="F59" s="19"/>
      <c r="G59" s="19"/>
      <c r="H59" s="19"/>
      <c r="I59" s="19"/>
      <c r="J59" s="19"/>
    </row>
    <row r="60" spans="3:11" ht="6.75" customHeight="1" x14ac:dyDescent="0.2">
      <c r="D60" s="7"/>
      <c r="E60" s="7"/>
      <c r="F60" s="7"/>
      <c r="G60" s="7"/>
      <c r="H60" s="7"/>
      <c r="I60" s="7"/>
    </row>
    <row r="61" spans="3:11" ht="18" customHeight="1" x14ac:dyDescent="0.2">
      <c r="C61" s="6" t="s">
        <v>117</v>
      </c>
    </row>
    <row r="62" spans="3:11" ht="6.95" customHeight="1" x14ac:dyDescent="0.2"/>
    <row r="63" spans="3:11" ht="33.75" customHeight="1" x14ac:dyDescent="0.2">
      <c r="C63" s="7"/>
      <c r="D63" s="8" t="s">
        <v>110</v>
      </c>
      <c r="E63" s="9"/>
      <c r="F63" s="10" t="s">
        <v>111</v>
      </c>
      <c r="G63" s="10" t="s">
        <v>112</v>
      </c>
      <c r="H63" s="10" t="s">
        <v>113</v>
      </c>
      <c r="I63" s="10" t="s">
        <v>114</v>
      </c>
      <c r="J63" s="10" t="s">
        <v>115</v>
      </c>
      <c r="K63" s="10" t="s">
        <v>116</v>
      </c>
    </row>
    <row r="64" spans="3:11" ht="15.95" customHeight="1" x14ac:dyDescent="0.2">
      <c r="D64" s="14"/>
      <c r="E64" s="59" t="s">
        <v>29</v>
      </c>
      <c r="F64" s="60" t="s">
        <v>2</v>
      </c>
      <c r="G64" s="60" t="s">
        <v>2</v>
      </c>
      <c r="H64" s="60" t="s">
        <v>2</v>
      </c>
      <c r="I64" s="58" t="s">
        <v>2</v>
      </c>
      <c r="J64" s="58" t="s">
        <v>2</v>
      </c>
      <c r="K64" s="57" t="s">
        <v>2</v>
      </c>
    </row>
    <row r="65" spans="4:11" ht="15.95" customHeight="1" x14ac:dyDescent="0.2">
      <c r="D65" s="15"/>
      <c r="E65" s="69" t="s">
        <v>30</v>
      </c>
      <c r="F65" s="55" t="s">
        <v>1</v>
      </c>
      <c r="G65" s="55" t="s">
        <v>1</v>
      </c>
      <c r="H65" s="52" t="s">
        <v>2</v>
      </c>
      <c r="I65" s="54" t="s">
        <v>2</v>
      </c>
      <c r="J65" s="54" t="s">
        <v>2</v>
      </c>
      <c r="K65" s="53" t="s">
        <v>2</v>
      </c>
    </row>
    <row r="66" spans="4:11" ht="15.95" customHeight="1" x14ac:dyDescent="0.2">
      <c r="D66" s="15"/>
      <c r="E66" s="63" t="s">
        <v>118</v>
      </c>
      <c r="F66" s="55" t="s">
        <v>1</v>
      </c>
      <c r="G66" s="55" t="s">
        <v>1</v>
      </c>
      <c r="H66" s="52" t="s">
        <v>2</v>
      </c>
      <c r="I66" s="54" t="s">
        <v>2</v>
      </c>
      <c r="J66" s="54" t="s">
        <v>2</v>
      </c>
      <c r="K66" s="53" t="s">
        <v>2</v>
      </c>
    </row>
    <row r="67" spans="4:11" ht="15.95" customHeight="1" x14ac:dyDescent="0.2">
      <c r="D67" s="15"/>
      <c r="E67" s="63" t="s">
        <v>49</v>
      </c>
      <c r="F67" s="52" t="s">
        <v>2</v>
      </c>
      <c r="G67" s="55" t="s">
        <v>1</v>
      </c>
      <c r="H67" s="52" t="s">
        <v>2</v>
      </c>
      <c r="I67" s="54" t="s">
        <v>2</v>
      </c>
      <c r="J67" s="54" t="s">
        <v>2</v>
      </c>
      <c r="K67" s="53" t="s">
        <v>2</v>
      </c>
    </row>
    <row r="68" spans="4:11" ht="15.95" customHeight="1" x14ac:dyDescent="0.2">
      <c r="D68" s="15"/>
      <c r="E68" s="63" t="s">
        <v>31</v>
      </c>
      <c r="F68" s="55" t="s">
        <v>1</v>
      </c>
      <c r="G68" s="55" t="s">
        <v>1</v>
      </c>
      <c r="H68" s="52" t="s">
        <v>2</v>
      </c>
      <c r="I68" s="54" t="s">
        <v>2</v>
      </c>
      <c r="J68" s="54" t="s">
        <v>2</v>
      </c>
      <c r="K68" s="53" t="s">
        <v>2</v>
      </c>
    </row>
    <row r="69" spans="4:11" ht="15.95" customHeight="1" x14ac:dyDescent="0.2">
      <c r="D69" s="15"/>
      <c r="E69" s="63" t="s">
        <v>119</v>
      </c>
      <c r="F69" s="52" t="s">
        <v>2</v>
      </c>
      <c r="G69" s="55" t="s">
        <v>1</v>
      </c>
      <c r="H69" s="52" t="s">
        <v>2</v>
      </c>
      <c r="I69" s="54" t="s">
        <v>2</v>
      </c>
      <c r="J69" s="54" t="s">
        <v>2</v>
      </c>
      <c r="K69" s="53" t="s">
        <v>2</v>
      </c>
    </row>
    <row r="70" spans="4:11" ht="15.95" customHeight="1" x14ac:dyDescent="0.2">
      <c r="D70" s="15"/>
      <c r="E70" s="63" t="s">
        <v>56</v>
      </c>
      <c r="F70" s="55" t="s">
        <v>1</v>
      </c>
      <c r="G70" s="55" t="s">
        <v>1</v>
      </c>
      <c r="H70" s="55" t="s">
        <v>1</v>
      </c>
      <c r="I70" s="54" t="s">
        <v>2</v>
      </c>
      <c r="J70" s="54" t="s">
        <v>2</v>
      </c>
      <c r="K70" s="53" t="s">
        <v>2</v>
      </c>
    </row>
    <row r="71" spans="4:11" ht="15.95" customHeight="1" x14ac:dyDescent="0.2">
      <c r="D71" s="15"/>
      <c r="E71" s="63" t="s">
        <v>32</v>
      </c>
      <c r="F71" s="52" t="s">
        <v>2</v>
      </c>
      <c r="G71" s="52" t="s">
        <v>2</v>
      </c>
      <c r="H71" s="55" t="s">
        <v>1</v>
      </c>
      <c r="I71" s="54" t="s">
        <v>2</v>
      </c>
      <c r="J71" s="54" t="s">
        <v>2</v>
      </c>
      <c r="K71" s="53" t="s">
        <v>2</v>
      </c>
    </row>
    <row r="72" spans="4:11" ht="15.95" customHeight="1" x14ac:dyDescent="0.2">
      <c r="D72" s="16"/>
      <c r="E72" s="20" t="s">
        <v>50</v>
      </c>
      <c r="F72" s="50" t="s">
        <v>2</v>
      </c>
      <c r="G72" s="64" t="s">
        <v>1</v>
      </c>
      <c r="H72" s="64" t="s">
        <v>1</v>
      </c>
      <c r="I72" s="17" t="s">
        <v>2</v>
      </c>
      <c r="J72" s="17" t="s">
        <v>2</v>
      </c>
      <c r="K72" s="338" t="s">
        <v>2</v>
      </c>
    </row>
    <row r="73" spans="4:11" ht="15.95" customHeight="1" x14ac:dyDescent="0.2"/>
    <row r="74" spans="4:11" ht="15.95" customHeight="1" x14ac:dyDescent="0.2">
      <c r="D74" s="1"/>
    </row>
    <row r="75" spans="4:11" ht="15.95" customHeight="1" x14ac:dyDescent="0.2"/>
    <row r="76" spans="4:11" ht="15.95" customHeight="1" x14ac:dyDescent="0.2"/>
    <row r="77" spans="4:11" ht="15.95" customHeight="1" x14ac:dyDescent="0.2"/>
    <row r="78" spans="4:11" ht="15.95" customHeight="1" x14ac:dyDescent="0.2"/>
    <row r="79" spans="4:11" ht="15.95" customHeight="1" x14ac:dyDescent="0.2"/>
    <row r="80" spans="4:11" ht="15.95" customHeight="1" x14ac:dyDescent="0.2"/>
    <row r="81" spans="5:10" ht="15.95" customHeight="1" x14ac:dyDescent="0.2"/>
    <row r="82" spans="5:10" ht="15.95" customHeight="1" x14ac:dyDescent="0.2"/>
    <row r="83" spans="5:10" ht="15.95" customHeight="1" x14ac:dyDescent="0.2"/>
    <row r="84" spans="5:10" ht="15.95" customHeight="1" x14ac:dyDescent="0.2">
      <c r="E84" s="48"/>
      <c r="F84" s="48"/>
      <c r="G84" s="48"/>
      <c r="H84" s="48"/>
      <c r="I84" s="48"/>
      <c r="J84" s="48"/>
    </row>
    <row r="85" spans="5:10" ht="15.95" customHeight="1" x14ac:dyDescent="0.2">
      <c r="E85" s="48"/>
      <c r="F85" s="48"/>
      <c r="G85" s="48"/>
      <c r="H85" s="48"/>
      <c r="I85" s="48"/>
      <c r="J85" s="48"/>
    </row>
    <row r="86" spans="5:10" ht="15.95" customHeight="1" x14ac:dyDescent="0.2">
      <c r="E86" s="48"/>
      <c r="F86" s="48"/>
      <c r="G86" s="48"/>
      <c r="H86" s="48"/>
      <c r="I86" s="48"/>
      <c r="J86" s="48"/>
    </row>
    <row r="87" spans="5:10" ht="15.95" customHeight="1" x14ac:dyDescent="0.2">
      <c r="E87" s="72"/>
      <c r="F87" s="48"/>
      <c r="G87" s="48"/>
      <c r="H87" s="48"/>
      <c r="I87" s="48"/>
      <c r="J87" s="48"/>
    </row>
    <row r="88" spans="5:10" ht="15.95" customHeight="1" x14ac:dyDescent="0.2">
      <c r="E88" s="48"/>
      <c r="F88" s="48"/>
      <c r="G88" s="48"/>
      <c r="H88" s="48"/>
      <c r="I88" s="48"/>
      <c r="J88" s="48"/>
    </row>
    <row r="89" spans="5:10" ht="15.95" customHeight="1" x14ac:dyDescent="0.2">
      <c r="E89" s="48"/>
      <c r="F89" s="48"/>
      <c r="G89" s="48"/>
      <c r="H89" s="48"/>
      <c r="I89" s="48"/>
      <c r="J89" s="48"/>
    </row>
    <row r="90" spans="5:10" ht="15.95" customHeight="1" x14ac:dyDescent="0.2">
      <c r="E90" s="48"/>
      <c r="F90" s="48"/>
      <c r="G90" s="48"/>
      <c r="H90" s="48"/>
      <c r="I90" s="48"/>
      <c r="J90" s="48"/>
    </row>
    <row r="91" spans="5:10" ht="15.95" customHeight="1" x14ac:dyDescent="0.2">
      <c r="E91" s="48"/>
      <c r="F91" s="48"/>
      <c r="G91" s="48"/>
      <c r="H91" s="48"/>
      <c r="I91" s="48"/>
      <c r="J91" s="48"/>
    </row>
    <row r="92" spans="5:10" ht="15.95" customHeight="1" x14ac:dyDescent="0.2">
      <c r="E92" s="48"/>
      <c r="F92" s="48"/>
      <c r="G92" s="48"/>
      <c r="H92" s="48"/>
      <c r="I92" s="48"/>
      <c r="J92" s="48"/>
    </row>
    <row r="93" spans="5:10" ht="15.95" customHeight="1" x14ac:dyDescent="0.2">
      <c r="E93" s="48"/>
      <c r="F93" s="48"/>
      <c r="G93" s="48"/>
      <c r="H93" s="48"/>
      <c r="I93" s="48"/>
      <c r="J93" s="48"/>
    </row>
    <row r="94" spans="5:10" ht="15.95" customHeight="1" x14ac:dyDescent="0.2"/>
    <row r="95" spans="5:10" ht="15.95" customHeight="1" x14ac:dyDescent="0.2"/>
    <row r="96" spans="5:10" ht="15.95" customHeight="1" x14ac:dyDescent="0.2"/>
    <row r="97" spans="3:11" ht="15.95" customHeight="1" x14ac:dyDescent="0.2"/>
    <row r="98" spans="3:11" ht="15.95" customHeight="1" x14ac:dyDescent="0.2"/>
    <row r="99" spans="3:11" ht="15.95" customHeight="1" x14ac:dyDescent="0.2"/>
    <row r="100" spans="3:11" ht="8.25" customHeight="1" x14ac:dyDescent="0.2">
      <c r="D100" s="18"/>
      <c r="E100" s="18"/>
      <c r="F100" s="18"/>
      <c r="G100" s="18"/>
      <c r="H100" s="18"/>
      <c r="I100" s="18"/>
      <c r="J100" s="18"/>
    </row>
    <row r="101" spans="3:11" ht="8.25" customHeight="1" x14ac:dyDescent="0.2">
      <c r="D101" s="19"/>
      <c r="E101" s="19"/>
      <c r="F101" s="19"/>
      <c r="G101" s="19"/>
      <c r="H101" s="19"/>
      <c r="I101" s="19"/>
      <c r="J101" s="19"/>
      <c r="K101"/>
    </row>
    <row r="102" spans="3:11" ht="15.95" customHeight="1" x14ac:dyDescent="0.2">
      <c r="C102" s="7"/>
      <c r="D102" s="7"/>
      <c r="E102" s="7"/>
      <c r="F102" s="7"/>
      <c r="G102" s="7"/>
      <c r="H102" s="7"/>
      <c r="I102" s="7"/>
      <c r="J102" s="7"/>
    </row>
    <row r="103" spans="3:11" ht="15.95" customHeight="1" x14ac:dyDescent="0.2">
      <c r="C103" s="7"/>
      <c r="D103" s="7"/>
      <c r="E103" s="7"/>
      <c r="F103" s="7"/>
      <c r="G103" s="7"/>
      <c r="H103" s="7"/>
      <c r="I103" s="7"/>
      <c r="J103" s="7"/>
    </row>
    <row r="104" spans="3:11" x14ac:dyDescent="0.2">
      <c r="C104" s="7"/>
      <c r="D104" s="7"/>
      <c r="E104" s="7"/>
      <c r="F104" s="7"/>
      <c r="G104" s="7"/>
      <c r="H104" s="7"/>
      <c r="I104" s="7"/>
      <c r="J104" s="7"/>
    </row>
    <row r="105" spans="3:11" x14ac:dyDescent="0.2">
      <c r="C105" s="7"/>
      <c r="D105" s="7"/>
      <c r="E105" s="7"/>
      <c r="F105" s="7"/>
      <c r="G105" s="7"/>
      <c r="H105" s="7"/>
      <c r="I105" s="7"/>
      <c r="J105" s="7"/>
    </row>
  </sheetData>
  <sortState ref="E60:J68">
    <sortCondition ref="E60:E68"/>
  </sortState>
  <phoneticPr fontId="0" type="noConversion"/>
  <pageMargins left="0.6692913385826772" right="0.47244094488188981" top="0.39370078740157483" bottom="0.6692913385826772" header="0" footer="0"/>
  <pageSetup paperSize="9" scale="97" fitToHeight="0" orientation="portrait" r:id="rId1"/>
  <headerFooter alignWithMargins="0"/>
  <rowBreaks count="1" manualBreakCount="1">
    <brk id="60" min="2" max="10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pageSetUpPr fitToPage="1"/>
  </sheetPr>
  <dimension ref="A1:M337"/>
  <sheetViews>
    <sheetView showGridLines="0" zoomScaleNormal="100" workbookViewId="0"/>
  </sheetViews>
  <sheetFormatPr baseColWidth="10" defaultColWidth="9.140625" defaultRowHeight="12" x14ac:dyDescent="0.2"/>
  <cols>
    <col min="1" max="1" width="11.42578125" style="28" customWidth="1"/>
    <col min="2" max="2" width="5.7109375" style="28" customWidth="1"/>
    <col min="3" max="3" width="3.28515625" style="28" customWidth="1"/>
    <col min="4" max="5" width="11" style="28" customWidth="1"/>
    <col min="6" max="8" width="11.140625" style="28" customWidth="1"/>
    <col min="9" max="11" width="9.140625" style="28"/>
    <col min="12" max="12" width="5.140625" style="28" customWidth="1"/>
    <col min="13" max="16384" width="9.140625" style="28"/>
  </cols>
  <sheetData>
    <row r="1" spans="1:13" s="4" customFormat="1" ht="15.95" customHeight="1" x14ac:dyDescent="0.2">
      <c r="C1" s="390"/>
      <c r="D1" s="390"/>
      <c r="E1" s="390"/>
      <c r="F1" s="390"/>
      <c r="G1" s="390"/>
      <c r="H1" s="390"/>
      <c r="I1" s="390"/>
      <c r="J1" s="390"/>
    </row>
    <row r="2" spans="1:13" s="4" customFormat="1" ht="12" customHeight="1" x14ac:dyDescent="0.2">
      <c r="C2" s="23"/>
      <c r="D2" s="23"/>
      <c r="E2" s="23"/>
      <c r="F2" s="391"/>
      <c r="G2" s="23"/>
      <c r="H2" s="23"/>
      <c r="I2" s="391"/>
      <c r="J2" s="23"/>
      <c r="K2" s="23"/>
      <c r="L2" s="391"/>
      <c r="M2" s="391"/>
    </row>
    <row r="3" spans="1:13" s="4" customFormat="1" ht="12" customHeight="1" x14ac:dyDescent="0.2">
      <c r="C3" s="23"/>
      <c r="D3" s="23"/>
      <c r="E3" s="23"/>
      <c r="F3" s="391"/>
      <c r="G3" s="23"/>
      <c r="H3" s="23"/>
      <c r="I3" s="391"/>
      <c r="J3" s="23"/>
      <c r="K3" s="23"/>
      <c r="L3" s="391"/>
      <c r="M3" s="391"/>
    </row>
    <row r="4" spans="1:13" s="4" customFormat="1" ht="12" customHeight="1" x14ac:dyDescent="0.2">
      <c r="C4" s="23"/>
      <c r="D4" s="23"/>
      <c r="E4" s="23"/>
      <c r="F4" s="391"/>
      <c r="G4" s="23"/>
      <c r="H4" s="23"/>
      <c r="I4" s="391"/>
      <c r="J4" s="23"/>
      <c r="K4" s="23"/>
      <c r="L4" s="391"/>
      <c r="M4" s="391"/>
    </row>
    <row r="5" spans="1:13" ht="24" customHeight="1" x14ac:dyDescent="0.2">
      <c r="F5" s="30"/>
    </row>
    <row r="6" spans="1:13" ht="18" customHeight="1" x14ac:dyDescent="0.2">
      <c r="C6" s="24" t="s">
        <v>77</v>
      </c>
    </row>
    <row r="7" spans="1:13" ht="18" customHeight="1" x14ac:dyDescent="0.2">
      <c r="C7" s="389" t="s">
        <v>252</v>
      </c>
    </row>
    <row r="8" spans="1:13" ht="18" customHeight="1" x14ac:dyDescent="0.2">
      <c r="C8" s="322" t="s">
        <v>120</v>
      </c>
    </row>
    <row r="9" spans="1:13" ht="6.75" customHeight="1" x14ac:dyDescent="0.2">
      <c r="C9" s="31"/>
    </row>
    <row r="10" spans="1:13" ht="15.95" customHeight="1" x14ac:dyDescent="0.2">
      <c r="A10" s="33"/>
      <c r="B10" s="27"/>
      <c r="C10" s="26"/>
      <c r="D10" s="26"/>
      <c r="E10" s="26"/>
      <c r="F10" s="26"/>
      <c r="G10" s="26"/>
      <c r="H10" s="26"/>
    </row>
    <row r="11" spans="1:13" ht="6.75" customHeight="1" x14ac:dyDescent="0.2">
      <c r="A11" s="33"/>
      <c r="B11" s="27"/>
      <c r="C11" s="26"/>
      <c r="D11" s="26"/>
      <c r="E11" s="26"/>
      <c r="F11" s="26"/>
      <c r="G11" s="26"/>
      <c r="H11" s="26"/>
    </row>
    <row r="12" spans="1:13" ht="15.95" customHeight="1" x14ac:dyDescent="0.2">
      <c r="A12" s="33"/>
      <c r="B12" s="27"/>
      <c r="C12" s="26"/>
      <c r="D12" s="82" t="s">
        <v>121</v>
      </c>
      <c r="E12" s="26"/>
      <c r="F12" s="26"/>
      <c r="G12" s="26"/>
      <c r="H12" s="26"/>
    </row>
    <row r="13" spans="1:13" ht="6.95" customHeight="1" x14ac:dyDescent="0.2">
      <c r="C13" s="27"/>
      <c r="D13" s="27"/>
      <c r="E13" s="27"/>
      <c r="F13" s="27"/>
      <c r="G13" s="27"/>
      <c r="H13" s="27"/>
    </row>
    <row r="14" spans="1:13" ht="15.95" customHeight="1" x14ac:dyDescent="0.2">
      <c r="A14" s="392"/>
      <c r="D14" s="340" t="s">
        <v>122</v>
      </c>
      <c r="E14" s="43"/>
      <c r="F14" s="34">
        <v>2024</v>
      </c>
      <c r="G14" s="35"/>
      <c r="H14" s="36"/>
    </row>
    <row r="15" spans="1:13" ht="15.95" customHeight="1" x14ac:dyDescent="0.2">
      <c r="A15" s="392"/>
      <c r="B15" s="33"/>
      <c r="D15" s="341" t="s">
        <v>123</v>
      </c>
      <c r="E15" s="44"/>
      <c r="F15" s="176" t="s">
        <v>126</v>
      </c>
      <c r="G15" s="176" t="s">
        <v>128</v>
      </c>
      <c r="H15" s="176" t="s">
        <v>127</v>
      </c>
    </row>
    <row r="16" spans="1:13" ht="15.95" customHeight="1" x14ac:dyDescent="0.2">
      <c r="A16" s="392"/>
      <c r="D16" s="330" t="s">
        <v>124</v>
      </c>
      <c r="E16" s="74"/>
      <c r="F16" s="342">
        <v>198</v>
      </c>
      <c r="G16" s="77">
        <v>191</v>
      </c>
      <c r="H16" s="75">
        <v>7</v>
      </c>
    </row>
    <row r="17" spans="1:8" ht="15.95" customHeight="1" x14ac:dyDescent="0.2">
      <c r="A17" s="392"/>
      <c r="D17" s="320" t="s">
        <v>125</v>
      </c>
      <c r="E17" s="29"/>
      <c r="F17" s="343">
        <v>198</v>
      </c>
      <c r="G17" s="344">
        <v>191</v>
      </c>
      <c r="H17" s="345">
        <v>7</v>
      </c>
    </row>
    <row r="18" spans="1:8" ht="15.95" customHeight="1" x14ac:dyDescent="0.2">
      <c r="C18" s="27"/>
      <c r="D18" s="37" t="s">
        <v>129</v>
      </c>
      <c r="E18" s="27"/>
      <c r="F18" s="27"/>
      <c r="G18" s="27"/>
      <c r="H18" s="27"/>
    </row>
    <row r="19" spans="1:8" ht="15.95" customHeight="1" x14ac:dyDescent="0.2">
      <c r="C19" s="27"/>
      <c r="D19" s="32" t="s">
        <v>130</v>
      </c>
      <c r="E19" s="27"/>
      <c r="F19" s="27"/>
      <c r="G19" s="27"/>
      <c r="H19" s="27"/>
    </row>
    <row r="20" spans="1:8" ht="15.95" customHeight="1" x14ac:dyDescent="0.2">
      <c r="C20" s="27"/>
      <c r="E20" s="27"/>
      <c r="F20" s="27"/>
      <c r="G20" s="27"/>
      <c r="H20" s="27"/>
    </row>
    <row r="21" spans="1:8" ht="15.95" customHeight="1" x14ac:dyDescent="0.2"/>
    <row r="22" spans="1:8" ht="15.95" customHeight="1" x14ac:dyDescent="0.2"/>
    <row r="23" spans="1:8" ht="15.95" customHeight="1" x14ac:dyDescent="0.2"/>
    <row r="24" spans="1:8" ht="15.95" customHeight="1" x14ac:dyDescent="0.2"/>
    <row r="25" spans="1:8" ht="15.95" customHeight="1" x14ac:dyDescent="0.2"/>
    <row r="26" spans="1:8" ht="15.95" customHeight="1" x14ac:dyDescent="0.2"/>
    <row r="27" spans="1:8" ht="15.95" customHeight="1" x14ac:dyDescent="0.2"/>
    <row r="28" spans="1:8" ht="15.95" customHeight="1" x14ac:dyDescent="0.2"/>
    <row r="29" spans="1:8" ht="15.95" customHeight="1" x14ac:dyDescent="0.2"/>
    <row r="30" spans="1:8" ht="15.95" customHeight="1" x14ac:dyDescent="0.2"/>
    <row r="31" spans="1:8" ht="15.95" customHeight="1" x14ac:dyDescent="0.2"/>
    <row r="32" spans="1:8" ht="15.95" customHeight="1" x14ac:dyDescent="0.2"/>
    <row r="33" ht="15.95" customHeight="1" x14ac:dyDescent="0.2"/>
    <row r="34" ht="15.95" customHeight="1" x14ac:dyDescent="0.2"/>
    <row r="35" ht="15.95" customHeight="1" x14ac:dyDescent="0.2"/>
    <row r="36" ht="15.95" customHeight="1" x14ac:dyDescent="0.2"/>
    <row r="37" ht="15.95" customHeight="1" x14ac:dyDescent="0.2"/>
    <row r="38" ht="15.95" customHeight="1" x14ac:dyDescent="0.2"/>
    <row r="39" ht="15.95" customHeight="1" x14ac:dyDescent="0.2"/>
    <row r="40" ht="15.95" customHeight="1" x14ac:dyDescent="0.2"/>
    <row r="41" ht="15.95" customHeight="1" x14ac:dyDescent="0.2"/>
    <row r="42" ht="15.95" customHeight="1" x14ac:dyDescent="0.2"/>
    <row r="43" ht="15.95" customHeight="1" x14ac:dyDescent="0.2"/>
    <row r="44" ht="15.95" customHeight="1" x14ac:dyDescent="0.2"/>
    <row r="45" ht="15.95" customHeight="1" x14ac:dyDescent="0.2"/>
    <row r="46" ht="15.95" customHeight="1" x14ac:dyDescent="0.2"/>
    <row r="47" ht="15.95" customHeight="1" x14ac:dyDescent="0.2"/>
    <row r="48" ht="15.95" customHeight="1" x14ac:dyDescent="0.2"/>
    <row r="49" ht="15.95" customHeight="1" x14ac:dyDescent="0.2"/>
    <row r="50" ht="15.95" customHeight="1" x14ac:dyDescent="0.2"/>
    <row r="51" ht="15.95" customHeight="1" x14ac:dyDescent="0.2"/>
    <row r="52" ht="15.95" customHeight="1" x14ac:dyDescent="0.2"/>
    <row r="53" ht="15.95" customHeight="1" x14ac:dyDescent="0.2"/>
    <row r="54" ht="15.95" customHeight="1" x14ac:dyDescent="0.2"/>
    <row r="55" ht="15.95" customHeight="1" x14ac:dyDescent="0.2"/>
    <row r="56" ht="15.95" customHeight="1" x14ac:dyDescent="0.2"/>
    <row r="57" ht="15.95" customHeight="1" x14ac:dyDescent="0.2"/>
    <row r="58" ht="15.95" customHeight="1" x14ac:dyDescent="0.2"/>
    <row r="59" ht="15.95" customHeight="1" x14ac:dyDescent="0.2"/>
    <row r="60" ht="15.95" customHeight="1" x14ac:dyDescent="0.2"/>
    <row r="61" ht="15.95" customHeight="1" x14ac:dyDescent="0.2"/>
    <row r="62" ht="15.95" customHeight="1" x14ac:dyDescent="0.2"/>
    <row r="63" ht="15.95" customHeight="1" x14ac:dyDescent="0.2"/>
    <row r="64" ht="15.95" customHeight="1" x14ac:dyDescent="0.2"/>
    <row r="65" ht="15.95" customHeight="1" x14ac:dyDescent="0.2"/>
    <row r="66" ht="15.95" customHeight="1" x14ac:dyDescent="0.2"/>
    <row r="67" ht="15.95" customHeight="1" x14ac:dyDescent="0.2"/>
    <row r="68" ht="15.95" customHeight="1" x14ac:dyDescent="0.2"/>
    <row r="69" ht="15.95" customHeight="1" x14ac:dyDescent="0.2"/>
    <row r="70" ht="15.95" customHeight="1" x14ac:dyDescent="0.2"/>
    <row r="71" ht="15.95" customHeight="1" x14ac:dyDescent="0.2"/>
    <row r="72" ht="15.95" customHeight="1" x14ac:dyDescent="0.2"/>
    <row r="73" ht="15.95" customHeight="1" x14ac:dyDescent="0.2"/>
    <row r="74" ht="15.95" customHeight="1" x14ac:dyDescent="0.2"/>
    <row r="75" ht="15.95" customHeight="1" x14ac:dyDescent="0.2"/>
    <row r="76" ht="15.95" customHeight="1" x14ac:dyDescent="0.2"/>
    <row r="77" ht="15.95" customHeight="1" x14ac:dyDescent="0.2"/>
    <row r="78" ht="15.95" customHeight="1" x14ac:dyDescent="0.2"/>
    <row r="79" ht="15.95" customHeight="1" x14ac:dyDescent="0.2"/>
    <row r="80" ht="15.95" customHeight="1" x14ac:dyDescent="0.2"/>
    <row r="81" ht="15.95" customHeight="1" x14ac:dyDescent="0.2"/>
    <row r="82" ht="15.95" customHeight="1" x14ac:dyDescent="0.2"/>
    <row r="83" ht="15.95" customHeight="1" x14ac:dyDescent="0.2"/>
    <row r="84" ht="15.95" customHeight="1" x14ac:dyDescent="0.2"/>
    <row r="85" ht="15.95" customHeight="1" x14ac:dyDescent="0.2"/>
    <row r="86" ht="15.95" customHeight="1" x14ac:dyDescent="0.2"/>
    <row r="87" ht="15.95" customHeight="1" x14ac:dyDescent="0.2"/>
    <row r="88" ht="15.95" customHeight="1" x14ac:dyDescent="0.2"/>
    <row r="89" ht="15.95" customHeight="1" x14ac:dyDescent="0.2"/>
    <row r="90" ht="15.95" customHeight="1" x14ac:dyDescent="0.2"/>
    <row r="91" ht="15.95" customHeight="1" x14ac:dyDescent="0.2"/>
    <row r="92" ht="15.95" customHeight="1" x14ac:dyDescent="0.2"/>
    <row r="93" ht="15.95" customHeight="1" x14ac:dyDescent="0.2"/>
    <row r="94" ht="15.95" customHeight="1" x14ac:dyDescent="0.2"/>
    <row r="95" ht="15.95" customHeight="1" x14ac:dyDescent="0.2"/>
    <row r="96" ht="15.95" customHeight="1" x14ac:dyDescent="0.2"/>
    <row r="97" ht="15.95" customHeight="1" x14ac:dyDescent="0.2"/>
    <row r="98" ht="15.95" customHeight="1" x14ac:dyDescent="0.2"/>
    <row r="99" ht="15.95" customHeight="1" x14ac:dyDescent="0.2"/>
    <row r="100" ht="15.95" customHeight="1" x14ac:dyDescent="0.2"/>
    <row r="101" ht="15.95" customHeight="1" x14ac:dyDescent="0.2"/>
    <row r="102" ht="15.95" customHeight="1" x14ac:dyDescent="0.2"/>
    <row r="103" ht="15.95" customHeight="1" x14ac:dyDescent="0.2"/>
    <row r="104" ht="15.95" customHeight="1" x14ac:dyDescent="0.2"/>
    <row r="105" ht="15.95" customHeight="1" x14ac:dyDescent="0.2"/>
    <row r="106" ht="15.95" customHeight="1" x14ac:dyDescent="0.2"/>
    <row r="107" ht="15.95" customHeight="1" x14ac:dyDescent="0.2"/>
    <row r="108" ht="15.95" customHeight="1" x14ac:dyDescent="0.2"/>
    <row r="109" ht="15.95" customHeight="1" x14ac:dyDescent="0.2"/>
    <row r="110" ht="15.95" customHeight="1" x14ac:dyDescent="0.2"/>
    <row r="111" ht="15.95" customHeight="1" x14ac:dyDescent="0.2"/>
    <row r="112" ht="15.95" customHeight="1" x14ac:dyDescent="0.2"/>
    <row r="113" ht="15.95" customHeight="1" x14ac:dyDescent="0.2"/>
    <row r="114" ht="15.95" customHeight="1" x14ac:dyDescent="0.2"/>
    <row r="115" ht="15.95" customHeight="1" x14ac:dyDescent="0.2"/>
    <row r="116" ht="15.95" customHeight="1" x14ac:dyDescent="0.2"/>
    <row r="117" ht="15.95" customHeight="1" x14ac:dyDescent="0.2"/>
    <row r="118" ht="15.95" customHeight="1" x14ac:dyDescent="0.2"/>
    <row r="119" ht="15.95" customHeight="1" x14ac:dyDescent="0.2"/>
    <row r="120" ht="15.95" customHeight="1" x14ac:dyDescent="0.2"/>
    <row r="121" ht="15.95" customHeight="1" x14ac:dyDescent="0.2"/>
    <row r="122" ht="15.95" customHeight="1" x14ac:dyDescent="0.2"/>
    <row r="123" ht="15.95" customHeight="1" x14ac:dyDescent="0.2"/>
    <row r="124" ht="15.95" customHeight="1" x14ac:dyDescent="0.2"/>
    <row r="125" ht="15.95" customHeight="1" x14ac:dyDescent="0.2"/>
    <row r="126" ht="15.95" customHeight="1" x14ac:dyDescent="0.2"/>
    <row r="127" ht="15.95" customHeight="1" x14ac:dyDescent="0.2"/>
    <row r="128" ht="15.95" customHeight="1" x14ac:dyDescent="0.2"/>
    <row r="129" ht="15.95" customHeight="1" x14ac:dyDescent="0.2"/>
    <row r="130" ht="15.95" customHeight="1" x14ac:dyDescent="0.2"/>
    <row r="131" ht="15.95" customHeight="1" x14ac:dyDescent="0.2"/>
    <row r="132" ht="15.95" customHeight="1" x14ac:dyDescent="0.2"/>
    <row r="133" ht="15.95" customHeight="1" x14ac:dyDescent="0.2"/>
    <row r="134" ht="15.95" customHeight="1" x14ac:dyDescent="0.2"/>
    <row r="135" ht="15.95" customHeight="1" x14ac:dyDescent="0.2"/>
    <row r="136" ht="15.95" customHeight="1" x14ac:dyDescent="0.2"/>
    <row r="137" ht="15.95" customHeight="1" x14ac:dyDescent="0.2"/>
    <row r="138" ht="15.95" customHeight="1" x14ac:dyDescent="0.2"/>
    <row r="139" ht="15.95" customHeight="1" x14ac:dyDescent="0.2"/>
    <row r="140" ht="15.95" customHeight="1" x14ac:dyDescent="0.2"/>
    <row r="141" ht="15.95" customHeight="1" x14ac:dyDescent="0.2"/>
    <row r="142" ht="15.95" customHeight="1" x14ac:dyDescent="0.2"/>
    <row r="143" ht="15.95" customHeight="1" x14ac:dyDescent="0.2"/>
    <row r="144" ht="15.95" customHeight="1" x14ac:dyDescent="0.2"/>
    <row r="145" ht="15.95" customHeight="1" x14ac:dyDescent="0.2"/>
    <row r="146" ht="15.95" customHeight="1" x14ac:dyDescent="0.2"/>
    <row r="147" ht="15.95" customHeight="1" x14ac:dyDescent="0.2"/>
    <row r="148" ht="15.95" customHeight="1" x14ac:dyDescent="0.2"/>
    <row r="149" ht="15.95" customHeight="1" x14ac:dyDescent="0.2"/>
    <row r="150" ht="15.95" customHeight="1" x14ac:dyDescent="0.2"/>
    <row r="151" ht="15.95" customHeight="1" x14ac:dyDescent="0.2"/>
    <row r="152" ht="15.95" customHeight="1" x14ac:dyDescent="0.2"/>
    <row r="153" ht="15.95" customHeight="1" x14ac:dyDescent="0.2"/>
    <row r="154" ht="15.95" customHeight="1" x14ac:dyDescent="0.2"/>
    <row r="155" ht="15.95" customHeight="1" x14ac:dyDescent="0.2"/>
    <row r="156" ht="15.95" customHeight="1" x14ac:dyDescent="0.2"/>
    <row r="157" ht="15.95" customHeight="1" x14ac:dyDescent="0.2"/>
    <row r="158" ht="15.95" customHeight="1" x14ac:dyDescent="0.2"/>
    <row r="159" ht="15.95" customHeight="1" x14ac:dyDescent="0.2"/>
    <row r="160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</sheetData>
  <phoneticPr fontId="0" type="noConversion"/>
  <pageMargins left="0.6692913385826772" right="0.47244094488188981" top="0.39370078740157483" bottom="0.6692913385826772" header="0" footer="0"/>
  <pageSetup paperSize="9" fitToHeight="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R530"/>
  <sheetViews>
    <sheetView showGridLines="0" topLeftCell="A181" zoomScaleNormal="100" workbookViewId="0">
      <selection activeCell="N195" sqref="N195"/>
    </sheetView>
  </sheetViews>
  <sheetFormatPr baseColWidth="10" defaultColWidth="9.140625" defaultRowHeight="12" x14ac:dyDescent="0.2"/>
  <cols>
    <col min="1" max="1" width="11.42578125" style="80" customWidth="1"/>
    <col min="2" max="2" width="5.7109375" style="80" customWidth="1"/>
    <col min="3" max="3" width="4" style="80" customWidth="1"/>
    <col min="4" max="4" width="3.28515625" style="80" customWidth="1"/>
    <col min="5" max="5" width="13.7109375" style="80" customWidth="1"/>
    <col min="6" max="10" width="11" style="80" customWidth="1"/>
    <col min="11" max="11" width="8.42578125" style="80" customWidth="1"/>
    <col min="12" max="12" width="6.28515625" style="80" customWidth="1"/>
    <col min="13" max="16384" width="9.140625" style="80"/>
  </cols>
  <sheetData>
    <row r="1" spans="2:13" s="4" customFormat="1" ht="15.95" customHeight="1" x14ac:dyDescent="0.2">
      <c r="C1" s="390"/>
      <c r="D1" s="390"/>
      <c r="E1" s="390"/>
      <c r="F1" s="390"/>
      <c r="G1" s="390"/>
      <c r="H1" s="390"/>
      <c r="I1" s="390"/>
      <c r="J1" s="390"/>
    </row>
    <row r="2" spans="2:13" s="4" customFormat="1" ht="12" customHeight="1" x14ac:dyDescent="0.2">
      <c r="C2" s="23"/>
      <c r="D2" s="23"/>
      <c r="E2" s="23"/>
      <c r="F2" s="391"/>
      <c r="G2" s="23"/>
      <c r="H2" s="23"/>
      <c r="I2" s="391"/>
      <c r="J2" s="23"/>
      <c r="K2" s="23"/>
      <c r="L2" s="391"/>
      <c r="M2" s="391"/>
    </row>
    <row r="3" spans="2:13" s="4" customFormat="1" ht="12" customHeight="1" x14ac:dyDescent="0.2">
      <c r="C3" s="23"/>
      <c r="D3" s="23"/>
      <c r="E3" s="23"/>
      <c r="F3" s="391"/>
      <c r="G3" s="23"/>
      <c r="H3" s="23"/>
      <c r="I3" s="391"/>
      <c r="J3" s="23"/>
      <c r="K3" s="23"/>
      <c r="L3" s="391"/>
      <c r="M3" s="391"/>
    </row>
    <row r="4" spans="2:13" s="4" customFormat="1" ht="12" customHeight="1" x14ac:dyDescent="0.2">
      <c r="C4" s="23"/>
      <c r="D4" s="23"/>
      <c r="E4" s="23"/>
      <c r="F4" s="391"/>
      <c r="G4" s="23"/>
      <c r="H4" s="23"/>
      <c r="I4" s="391"/>
      <c r="J4" s="23"/>
      <c r="K4" s="23"/>
      <c r="L4" s="391"/>
      <c r="M4" s="391"/>
    </row>
    <row r="5" spans="2:13" ht="24" customHeight="1" x14ac:dyDescent="0.2"/>
    <row r="6" spans="2:13" ht="18" customHeight="1" x14ac:dyDescent="0.2">
      <c r="C6" s="24" t="s">
        <v>77</v>
      </c>
    </row>
    <row r="7" spans="2:13" ht="18" customHeight="1" x14ac:dyDescent="0.2">
      <c r="C7" s="389" t="s">
        <v>252</v>
      </c>
    </row>
    <row r="8" spans="2:13" ht="18" customHeight="1" x14ac:dyDescent="0.2">
      <c r="C8" s="322" t="s">
        <v>120</v>
      </c>
    </row>
    <row r="9" spans="2:13" ht="6.75" customHeight="1" x14ac:dyDescent="0.2">
      <c r="C9" s="195"/>
    </row>
    <row r="10" spans="2:13" ht="15.75" customHeight="1" x14ac:dyDescent="0.2">
      <c r="B10" s="81"/>
      <c r="C10" s="79"/>
      <c r="D10" s="79"/>
      <c r="E10" s="79"/>
      <c r="F10" s="79"/>
      <c r="G10" s="79"/>
      <c r="H10" s="79"/>
    </row>
    <row r="11" spans="2:13" ht="15.75" customHeight="1" x14ac:dyDescent="0.2">
      <c r="C11" s="81"/>
      <c r="D11" s="81"/>
      <c r="E11" s="81"/>
      <c r="F11" s="81"/>
      <c r="G11" s="81"/>
      <c r="H11" s="81"/>
    </row>
    <row r="12" spans="2:13" ht="6.75" customHeight="1" x14ac:dyDescent="0.2">
      <c r="C12" s="81"/>
      <c r="E12" s="81"/>
      <c r="F12" s="81"/>
      <c r="G12" s="81"/>
      <c r="H12" s="81"/>
    </row>
    <row r="13" spans="2:13" ht="15.75" customHeight="1" x14ac:dyDescent="0.2">
      <c r="C13" s="81"/>
      <c r="D13" s="82" t="s">
        <v>131</v>
      </c>
      <c r="E13" s="81"/>
      <c r="F13" s="81"/>
      <c r="G13" s="81"/>
      <c r="H13" s="81"/>
    </row>
    <row r="14" spans="2:13" ht="6.75" customHeight="1" x14ac:dyDescent="0.2">
      <c r="C14" s="81"/>
      <c r="D14" s="81"/>
      <c r="E14" s="81"/>
      <c r="F14" s="81"/>
      <c r="G14" s="81"/>
      <c r="H14" s="81"/>
    </row>
    <row r="15" spans="2:13" ht="15.75" customHeight="1" x14ac:dyDescent="0.2">
      <c r="C15" s="81"/>
      <c r="D15" s="159"/>
      <c r="E15" s="43"/>
      <c r="F15" s="34">
        <v>2024</v>
      </c>
      <c r="G15" s="35"/>
      <c r="H15" s="36"/>
    </row>
    <row r="16" spans="2:13" ht="15.75" customHeight="1" x14ac:dyDescent="0.2">
      <c r="C16" s="81"/>
      <c r="D16" s="274"/>
      <c r="E16" s="275"/>
      <c r="F16" s="176" t="s">
        <v>126</v>
      </c>
      <c r="G16" s="176" t="s">
        <v>134</v>
      </c>
      <c r="H16" s="176" t="s">
        <v>135</v>
      </c>
    </row>
    <row r="17" spans="3:9" ht="15.75" customHeight="1" x14ac:dyDescent="0.2">
      <c r="C17" s="81"/>
      <c r="D17" s="411" t="s">
        <v>132</v>
      </c>
      <c r="E17" s="226"/>
      <c r="F17" s="412">
        <v>130</v>
      </c>
      <c r="G17" s="412">
        <v>22</v>
      </c>
      <c r="H17" s="413">
        <v>108</v>
      </c>
    </row>
    <row r="18" spans="3:9" ht="15.75" customHeight="1" x14ac:dyDescent="0.2">
      <c r="C18" s="81"/>
      <c r="D18" s="331" t="s">
        <v>133</v>
      </c>
      <c r="E18" s="29"/>
      <c r="F18" s="276">
        <v>100</v>
      </c>
      <c r="G18" s="276">
        <f>G17*100/F17</f>
        <v>16.923076923076923</v>
      </c>
      <c r="H18" s="277">
        <f>H17*100/F17</f>
        <v>83.07692307692308</v>
      </c>
    </row>
    <row r="19" spans="3:9" ht="15.75" customHeight="1" x14ac:dyDescent="0.2">
      <c r="C19" s="81"/>
      <c r="D19" s="37" t="s">
        <v>129</v>
      </c>
      <c r="F19" s="81"/>
      <c r="G19" s="81"/>
      <c r="H19" s="81"/>
    </row>
    <row r="20" spans="3:9" ht="15.75" customHeight="1" x14ac:dyDescent="0.2">
      <c r="C20" s="81"/>
      <c r="D20" s="32" t="s">
        <v>130</v>
      </c>
      <c r="F20" s="81"/>
      <c r="G20" s="81"/>
      <c r="H20" s="81"/>
    </row>
    <row r="21" spans="3:9" ht="15.75" customHeight="1" x14ac:dyDescent="0.2">
      <c r="C21" s="81"/>
      <c r="D21" s="81"/>
      <c r="E21" s="81"/>
      <c r="F21" s="81"/>
      <c r="G21" s="81"/>
      <c r="H21" s="81"/>
    </row>
    <row r="22" spans="3:9" ht="15.75" customHeight="1" x14ac:dyDescent="0.2">
      <c r="C22" s="81"/>
      <c r="D22" s="82" t="s">
        <v>136</v>
      </c>
      <c r="F22" s="81"/>
      <c r="G22" s="81"/>
      <c r="H22" s="81"/>
    </row>
    <row r="23" spans="3:9" ht="6.75" customHeight="1" x14ac:dyDescent="0.2">
      <c r="C23" s="81"/>
      <c r="D23" s="81"/>
      <c r="E23" s="81"/>
      <c r="F23" s="81"/>
      <c r="G23" s="81"/>
      <c r="H23" s="81"/>
    </row>
    <row r="24" spans="3:9" ht="27" customHeight="1" x14ac:dyDescent="0.2">
      <c r="C24" s="81"/>
      <c r="D24" s="165" t="s">
        <v>137</v>
      </c>
      <c r="E24" s="197"/>
      <c r="F24" s="197"/>
      <c r="G24" s="197"/>
      <c r="H24" s="283" t="s">
        <v>132</v>
      </c>
      <c r="I24" s="99" t="s">
        <v>38</v>
      </c>
    </row>
    <row r="25" spans="3:9" ht="15.75" customHeight="1" x14ac:dyDescent="0.2">
      <c r="C25" s="81"/>
      <c r="D25" s="396" t="s">
        <v>138</v>
      </c>
      <c r="E25" s="471"/>
      <c r="F25" s="472"/>
      <c r="G25" s="472"/>
      <c r="H25" s="399">
        <v>34</v>
      </c>
      <c r="I25" s="450">
        <f t="shared" ref="I25:I32" si="0">H25*100/$H$47</f>
        <v>26.153846153846153</v>
      </c>
    </row>
    <row r="26" spans="3:9" ht="15.75" customHeight="1" x14ac:dyDescent="0.2">
      <c r="C26" s="81"/>
      <c r="D26" s="464" t="s">
        <v>139</v>
      </c>
      <c r="E26" s="465"/>
      <c r="F26" s="466"/>
      <c r="G26" s="466"/>
      <c r="H26" s="467">
        <v>67</v>
      </c>
      <c r="I26" s="468">
        <f t="shared" si="0"/>
        <v>51.53846153846154</v>
      </c>
    </row>
    <row r="27" spans="3:9" ht="15.75" customHeight="1" x14ac:dyDescent="0.2">
      <c r="C27" s="81"/>
      <c r="D27" s="167"/>
      <c r="E27" s="460" t="s">
        <v>140</v>
      </c>
      <c r="F27" s="461"/>
      <c r="G27" s="461"/>
      <c r="H27" s="462">
        <v>19</v>
      </c>
      <c r="I27" s="463">
        <f t="shared" si="0"/>
        <v>14.615384615384615</v>
      </c>
    </row>
    <row r="28" spans="3:9" ht="15.75" customHeight="1" x14ac:dyDescent="0.2">
      <c r="C28" s="81"/>
      <c r="D28" s="167"/>
      <c r="E28" s="460" t="s">
        <v>141</v>
      </c>
      <c r="F28" s="461"/>
      <c r="G28" s="461"/>
      <c r="H28" s="462">
        <v>20</v>
      </c>
      <c r="I28" s="463">
        <f t="shared" si="0"/>
        <v>15.384615384615385</v>
      </c>
    </row>
    <row r="29" spans="3:9" ht="15.75" customHeight="1" x14ac:dyDescent="0.2">
      <c r="C29" s="81"/>
      <c r="D29" s="167"/>
      <c r="E29" s="460" t="s">
        <v>142</v>
      </c>
      <c r="F29" s="461"/>
      <c r="G29" s="461"/>
      <c r="H29" s="462">
        <v>18</v>
      </c>
      <c r="I29" s="463">
        <f t="shared" si="0"/>
        <v>13.846153846153847</v>
      </c>
    </row>
    <row r="30" spans="3:9" ht="15.75" customHeight="1" x14ac:dyDescent="0.2">
      <c r="C30" s="81"/>
      <c r="D30" s="473"/>
      <c r="E30" s="474" t="s">
        <v>143</v>
      </c>
      <c r="F30" s="475"/>
      <c r="G30" s="475"/>
      <c r="H30" s="476">
        <v>10</v>
      </c>
      <c r="I30" s="477">
        <f t="shared" si="0"/>
        <v>7.6923076923076925</v>
      </c>
    </row>
    <row r="31" spans="3:9" ht="15.75" customHeight="1" x14ac:dyDescent="0.2">
      <c r="C31" s="81"/>
      <c r="D31" s="464" t="s">
        <v>144</v>
      </c>
      <c r="E31" s="469"/>
      <c r="F31" s="465"/>
      <c r="G31" s="465"/>
      <c r="H31" s="467">
        <v>29</v>
      </c>
      <c r="I31" s="470">
        <f t="shared" si="0"/>
        <v>22.307692307692307</v>
      </c>
    </row>
    <row r="32" spans="3:9" ht="15.75" customHeight="1" x14ac:dyDescent="0.2">
      <c r="C32" s="81"/>
      <c r="D32" s="194" t="s">
        <v>145</v>
      </c>
      <c r="E32" s="193"/>
      <c r="F32" s="73"/>
      <c r="G32" s="73"/>
      <c r="H32" s="173">
        <f>H25+H26+H31</f>
        <v>130</v>
      </c>
      <c r="I32" s="86">
        <f t="shared" si="0"/>
        <v>100</v>
      </c>
    </row>
    <row r="33" spans="3:9" ht="15.75" customHeight="1" x14ac:dyDescent="0.2">
      <c r="C33" s="81"/>
      <c r="D33" s="37" t="s">
        <v>129</v>
      </c>
    </row>
    <row r="34" spans="3:9" ht="15.75" customHeight="1" x14ac:dyDescent="0.2">
      <c r="C34" s="81"/>
      <c r="D34" s="32" t="s">
        <v>130</v>
      </c>
      <c r="E34" s="41"/>
      <c r="F34" s="162"/>
      <c r="G34" s="161"/>
      <c r="H34" s="161"/>
      <c r="I34" s="161"/>
    </row>
    <row r="35" spans="3:9" ht="15.75" customHeight="1" x14ac:dyDescent="0.2">
      <c r="C35" s="81"/>
      <c r="E35" s="41"/>
      <c r="F35" s="162"/>
      <c r="G35" s="161"/>
      <c r="H35" s="161"/>
      <c r="I35" s="161"/>
    </row>
    <row r="36" spans="3:9" ht="15.75" customHeight="1" x14ac:dyDescent="0.2">
      <c r="C36" s="81"/>
      <c r="D36" s="82" t="s">
        <v>146</v>
      </c>
      <c r="I36" s="161"/>
    </row>
    <row r="37" spans="3:9" ht="6.75" customHeight="1" x14ac:dyDescent="0.2">
      <c r="C37" s="81"/>
    </row>
    <row r="38" spans="3:9" ht="27" customHeight="1" x14ac:dyDescent="0.2">
      <c r="C38" s="81"/>
      <c r="D38" s="165"/>
      <c r="E38" s="197" t="s">
        <v>147</v>
      </c>
      <c r="F38" s="197"/>
      <c r="G38" s="197"/>
      <c r="H38" s="283" t="s">
        <v>132</v>
      </c>
      <c r="I38" s="99" t="s">
        <v>38</v>
      </c>
    </row>
    <row r="39" spans="3:9" ht="15.75" customHeight="1" x14ac:dyDescent="0.2">
      <c r="C39" s="81"/>
      <c r="D39" s="166" t="s">
        <v>148</v>
      </c>
      <c r="E39" s="76"/>
      <c r="F39" s="149"/>
      <c r="G39" s="149"/>
      <c r="H39" s="282">
        <v>95</v>
      </c>
      <c r="I39" s="418">
        <f t="shared" ref="I39:I47" si="1">H39*100/$H$47</f>
        <v>73.07692307692308</v>
      </c>
    </row>
    <row r="40" spans="3:9" ht="15.75" customHeight="1" x14ac:dyDescent="0.2">
      <c r="C40" s="81"/>
      <c r="D40" s="167" t="s">
        <v>149</v>
      </c>
      <c r="E40" s="280"/>
      <c r="F40" s="150"/>
      <c r="G40" s="150"/>
      <c r="H40" s="273">
        <v>18</v>
      </c>
      <c r="I40" s="417">
        <f t="shared" si="1"/>
        <v>13.846153846153847</v>
      </c>
    </row>
    <row r="41" spans="3:9" ht="15.75" customHeight="1" x14ac:dyDescent="0.2">
      <c r="C41" s="81"/>
      <c r="D41" s="167" t="s">
        <v>150</v>
      </c>
      <c r="E41" s="168"/>
      <c r="F41" s="150"/>
      <c r="G41" s="150"/>
      <c r="H41" s="273">
        <v>8</v>
      </c>
      <c r="I41" s="417">
        <f t="shared" si="1"/>
        <v>6.1538461538461542</v>
      </c>
    </row>
    <row r="42" spans="3:9" ht="15.75" customHeight="1" x14ac:dyDescent="0.2">
      <c r="C42" s="81"/>
      <c r="D42" s="167" t="s">
        <v>151</v>
      </c>
      <c r="E42" s="168"/>
      <c r="F42" s="150"/>
      <c r="G42" s="150"/>
      <c r="H42" s="273">
        <v>4</v>
      </c>
      <c r="I42" s="417">
        <f t="shared" si="1"/>
        <v>3.0769230769230771</v>
      </c>
    </row>
    <row r="43" spans="3:9" ht="15.75" customHeight="1" x14ac:dyDescent="0.2">
      <c r="C43" s="81"/>
      <c r="D43" s="167" t="s">
        <v>253</v>
      </c>
      <c r="E43" s="168"/>
      <c r="F43" s="150"/>
      <c r="G43" s="150"/>
      <c r="H43" s="273">
        <v>1</v>
      </c>
      <c r="I43" s="417">
        <f t="shared" si="1"/>
        <v>0.76923076923076927</v>
      </c>
    </row>
    <row r="44" spans="3:9" ht="15.75" customHeight="1" x14ac:dyDescent="0.2">
      <c r="C44" s="81"/>
      <c r="D44" s="167" t="s">
        <v>152</v>
      </c>
      <c r="E44" s="168"/>
      <c r="F44" s="150"/>
      <c r="G44" s="150"/>
      <c r="H44" s="273">
        <v>1</v>
      </c>
      <c r="I44" s="417">
        <f t="shared" si="1"/>
        <v>0.76923076923076927</v>
      </c>
    </row>
    <row r="45" spans="3:9" ht="15.75" customHeight="1" x14ac:dyDescent="0.2">
      <c r="C45" s="81"/>
      <c r="D45" s="167" t="s">
        <v>153</v>
      </c>
      <c r="E45" s="168"/>
      <c r="F45" s="150"/>
      <c r="G45" s="150"/>
      <c r="H45" s="273">
        <v>1</v>
      </c>
      <c r="I45" s="419">
        <f t="shared" si="1"/>
        <v>0.76923076923076927</v>
      </c>
    </row>
    <row r="46" spans="3:9" ht="15.75" customHeight="1" x14ac:dyDescent="0.2">
      <c r="C46" s="81"/>
      <c r="D46" s="167" t="s">
        <v>154</v>
      </c>
      <c r="E46" s="281"/>
      <c r="F46" s="280"/>
      <c r="G46" s="280"/>
      <c r="H46" s="273">
        <v>2</v>
      </c>
      <c r="I46" s="419">
        <f t="shared" si="1"/>
        <v>1.5384615384615385</v>
      </c>
    </row>
    <row r="47" spans="3:9" ht="15.75" customHeight="1" x14ac:dyDescent="0.2">
      <c r="C47" s="81"/>
      <c r="D47" s="396" t="s">
        <v>145</v>
      </c>
      <c r="E47" s="397"/>
      <c r="F47" s="398"/>
      <c r="G47" s="398"/>
      <c r="H47" s="399">
        <f>SUM(H39:H46)</f>
        <v>130</v>
      </c>
      <c r="I47" s="246">
        <f t="shared" si="1"/>
        <v>100</v>
      </c>
    </row>
    <row r="48" spans="3:9" ht="15.75" customHeight="1" x14ac:dyDescent="0.2">
      <c r="C48" s="81"/>
      <c r="D48" s="37" t="s">
        <v>129</v>
      </c>
    </row>
    <row r="49" spans="3:17" ht="15.75" customHeight="1" x14ac:dyDescent="0.2">
      <c r="C49" s="81"/>
      <c r="D49" s="32" t="s">
        <v>130</v>
      </c>
      <c r="E49" s="41"/>
      <c r="F49" s="162"/>
      <c r="G49" s="161"/>
      <c r="H49" s="161"/>
      <c r="I49" s="161"/>
    </row>
    <row r="50" spans="3:17" ht="15.75" customHeight="1" x14ac:dyDescent="0.2">
      <c r="C50" s="81"/>
      <c r="E50" s="41"/>
      <c r="F50" s="162"/>
      <c r="G50" s="161"/>
      <c r="H50" s="161"/>
      <c r="I50" s="161"/>
    </row>
    <row r="51" spans="3:17" ht="15.75" customHeight="1" x14ac:dyDescent="0.2">
      <c r="C51" s="81"/>
      <c r="D51" s="82" t="s">
        <v>155</v>
      </c>
      <c r="E51" s="82"/>
    </row>
    <row r="52" spans="3:17" ht="6.75" customHeight="1" x14ac:dyDescent="0.2">
      <c r="C52" s="81"/>
      <c r="H52" s="87"/>
    </row>
    <row r="53" spans="3:17" ht="27" customHeight="1" x14ac:dyDescent="0.2">
      <c r="C53" s="81"/>
      <c r="D53" s="137" t="s">
        <v>156</v>
      </c>
      <c r="E53" s="98"/>
      <c r="F53" s="283" t="s">
        <v>132</v>
      </c>
      <c r="G53" s="99" t="s">
        <v>38</v>
      </c>
      <c r="H53" s="212"/>
      <c r="I53" s="79"/>
    </row>
    <row r="54" spans="3:17" ht="15.75" customHeight="1" x14ac:dyDescent="0.2">
      <c r="C54" s="81"/>
      <c r="D54" s="131" t="s">
        <v>54</v>
      </c>
      <c r="E54" s="124"/>
      <c r="F54" s="132">
        <v>21</v>
      </c>
      <c r="G54" s="133">
        <f>(F54*100)/$F$60</f>
        <v>16.153846153846153</v>
      </c>
      <c r="H54" s="87"/>
      <c r="I54" s="79"/>
    </row>
    <row r="55" spans="3:17" ht="15.75" customHeight="1" x14ac:dyDescent="0.2">
      <c r="C55" s="81"/>
      <c r="D55" s="134" t="s">
        <v>55</v>
      </c>
      <c r="E55" s="125"/>
      <c r="F55" s="113">
        <v>41</v>
      </c>
      <c r="G55" s="135">
        <f t="shared" ref="G55:G59" si="2">(F55*100)/$F$60</f>
        <v>31.53846153846154</v>
      </c>
      <c r="H55" s="139"/>
      <c r="I55" s="79"/>
    </row>
    <row r="56" spans="3:17" ht="15.75" customHeight="1" x14ac:dyDescent="0.2">
      <c r="C56" s="81"/>
      <c r="D56" s="134" t="s">
        <v>46</v>
      </c>
      <c r="E56" s="125"/>
      <c r="F56" s="113">
        <v>20</v>
      </c>
      <c r="G56" s="135">
        <f t="shared" si="2"/>
        <v>15.384615384615385</v>
      </c>
      <c r="I56" s="79"/>
    </row>
    <row r="57" spans="3:17" ht="15.75" customHeight="1" x14ac:dyDescent="0.2">
      <c r="C57" s="81"/>
      <c r="D57" s="134" t="s">
        <v>47</v>
      </c>
      <c r="E57" s="125"/>
      <c r="F57" s="113">
        <v>26</v>
      </c>
      <c r="G57" s="135">
        <f t="shared" si="2"/>
        <v>20</v>
      </c>
      <c r="I57" s="79"/>
      <c r="K57" s="87"/>
    </row>
    <row r="58" spans="3:17" ht="15.75" customHeight="1" x14ac:dyDescent="0.2">
      <c r="C58" s="81"/>
      <c r="D58" s="134" t="s">
        <v>48</v>
      </c>
      <c r="E58" s="125"/>
      <c r="F58" s="113">
        <v>19</v>
      </c>
      <c r="G58" s="135">
        <f t="shared" si="2"/>
        <v>14.615384615384615</v>
      </c>
      <c r="I58" s="79"/>
    </row>
    <row r="59" spans="3:17" ht="15.75" customHeight="1" x14ac:dyDescent="0.2">
      <c r="C59" s="81"/>
      <c r="D59" s="127" t="s">
        <v>57</v>
      </c>
      <c r="E59" s="128"/>
      <c r="F59" s="114">
        <v>3</v>
      </c>
      <c r="G59" s="136">
        <f t="shared" si="2"/>
        <v>2.3076923076923075</v>
      </c>
      <c r="K59" s="87"/>
      <c r="N59" s="81"/>
      <c r="O59" s="81"/>
      <c r="P59" s="81"/>
      <c r="Q59" s="81"/>
    </row>
    <row r="60" spans="3:17" ht="15.75" customHeight="1" x14ac:dyDescent="0.2">
      <c r="C60" s="81"/>
      <c r="D60" s="459" t="s">
        <v>145</v>
      </c>
      <c r="E60" s="400"/>
      <c r="F60" s="401">
        <f>SUM(F54:F59)</f>
        <v>130</v>
      </c>
      <c r="G60" s="246">
        <f>SUM(G54:G59)</f>
        <v>100</v>
      </c>
      <c r="N60" s="184"/>
      <c r="O60" s="184"/>
      <c r="P60" s="123"/>
      <c r="Q60" s="81"/>
    </row>
    <row r="61" spans="3:17" ht="15.75" customHeight="1" x14ac:dyDescent="0.2">
      <c r="C61" s="81"/>
      <c r="D61" s="37" t="s">
        <v>129</v>
      </c>
      <c r="E61" s="97"/>
      <c r="N61" s="207"/>
      <c r="O61" s="208"/>
      <c r="P61" s="208"/>
      <c r="Q61" s="81"/>
    </row>
    <row r="62" spans="3:17" ht="15.75" customHeight="1" x14ac:dyDescent="0.2">
      <c r="C62" s="81"/>
      <c r="D62" s="32" t="s">
        <v>130</v>
      </c>
      <c r="E62" s="129"/>
      <c r="N62" s="208"/>
      <c r="O62" s="209"/>
      <c r="P62" s="208"/>
      <c r="Q62" s="81"/>
    </row>
    <row r="63" spans="3:17" ht="15.75" customHeight="1" x14ac:dyDescent="0.2">
      <c r="C63" s="81"/>
      <c r="D63" s="129"/>
      <c r="E63" s="129"/>
      <c r="N63" s="208"/>
      <c r="O63" s="209"/>
      <c r="P63" s="208"/>
      <c r="Q63" s="81"/>
    </row>
    <row r="64" spans="3:17" ht="15.75" customHeight="1" x14ac:dyDescent="0.2">
      <c r="C64" s="81"/>
      <c r="D64" s="323" t="s">
        <v>157</v>
      </c>
      <c r="E64" s="2"/>
      <c r="F64" s="2"/>
      <c r="G64" s="2"/>
      <c r="H64" s="2"/>
      <c r="I64" s="2"/>
      <c r="N64" s="208"/>
      <c r="O64" s="209"/>
      <c r="P64" s="208"/>
      <c r="Q64" s="81"/>
    </row>
    <row r="65" spans="3:17" ht="6.75" customHeight="1" x14ac:dyDescent="0.2">
      <c r="C65" s="81"/>
      <c r="D65" s="269"/>
      <c r="E65" s="2"/>
      <c r="F65" s="2"/>
      <c r="G65" s="2"/>
      <c r="H65" s="2"/>
      <c r="I65" s="2"/>
      <c r="N65" s="208"/>
      <c r="O65" s="209"/>
      <c r="P65" s="208"/>
      <c r="Q65" s="81"/>
    </row>
    <row r="66" spans="3:17" ht="15.75" customHeight="1" x14ac:dyDescent="0.2">
      <c r="C66" s="81"/>
      <c r="D66" s="257" t="s">
        <v>158</v>
      </c>
      <c r="E66" s="285"/>
      <c r="F66" s="285"/>
      <c r="G66" s="324">
        <v>2024</v>
      </c>
      <c r="H66" s="2"/>
      <c r="M66" s="208"/>
      <c r="N66" s="209"/>
      <c r="O66" s="208"/>
      <c r="P66" s="81"/>
    </row>
    <row r="67" spans="3:17" ht="15.75" customHeight="1" x14ac:dyDescent="0.2">
      <c r="C67" s="81"/>
      <c r="D67" s="325" t="s">
        <v>159</v>
      </c>
      <c r="E67" s="287"/>
      <c r="F67" s="287"/>
      <c r="G67" s="326">
        <v>35</v>
      </c>
      <c r="H67" s="2"/>
      <c r="M67" s="208"/>
      <c r="N67" s="209"/>
      <c r="O67" s="208"/>
      <c r="P67" s="81"/>
    </row>
    <row r="68" spans="3:17" ht="15.75" customHeight="1" x14ac:dyDescent="0.2">
      <c r="C68" s="81"/>
      <c r="D68" s="327" t="s">
        <v>160</v>
      </c>
      <c r="E68" s="328"/>
      <c r="F68" s="328"/>
      <c r="G68" s="329" t="s">
        <v>73</v>
      </c>
      <c r="H68" s="2"/>
      <c r="M68" s="208"/>
      <c r="N68" s="209"/>
      <c r="O68" s="208"/>
      <c r="P68" s="81"/>
    </row>
    <row r="69" spans="3:17" ht="15.75" customHeight="1" x14ac:dyDescent="0.2">
      <c r="C69" s="81"/>
      <c r="D69" s="37" t="s">
        <v>129</v>
      </c>
      <c r="E69" s="129"/>
      <c r="N69" s="208"/>
      <c r="O69" s="209"/>
      <c r="P69" s="208"/>
      <c r="Q69" s="81"/>
    </row>
    <row r="70" spans="3:17" ht="15.75" customHeight="1" x14ac:dyDescent="0.2">
      <c r="C70" s="81"/>
      <c r="D70" s="32" t="s">
        <v>130</v>
      </c>
      <c r="E70" s="129"/>
      <c r="N70" s="208"/>
      <c r="O70" s="209"/>
      <c r="P70" s="208"/>
      <c r="Q70" s="81"/>
    </row>
    <row r="71" spans="3:17" ht="15.75" customHeight="1" x14ac:dyDescent="0.2">
      <c r="C71" s="81"/>
      <c r="D71" s="129"/>
      <c r="E71" s="129"/>
      <c r="N71" s="208"/>
      <c r="O71" s="116"/>
      <c r="P71" s="208"/>
      <c r="Q71" s="81"/>
    </row>
    <row r="72" spans="3:17" ht="15.75" customHeight="1" x14ac:dyDescent="0.2">
      <c r="C72" s="87"/>
      <c r="D72" s="82" t="s">
        <v>161</v>
      </c>
      <c r="E72" s="82"/>
      <c r="F72" s="87"/>
      <c r="G72" s="87"/>
      <c r="H72" s="87"/>
      <c r="N72" s="207"/>
      <c r="O72" s="207"/>
      <c r="P72" s="126"/>
      <c r="Q72" s="81"/>
    </row>
    <row r="73" spans="3:17" ht="6.75" customHeight="1" x14ac:dyDescent="0.2">
      <c r="N73" s="210"/>
      <c r="O73" s="209"/>
      <c r="P73" s="126"/>
      <c r="Q73" s="81"/>
    </row>
    <row r="74" spans="3:17" ht="27" customHeight="1" x14ac:dyDescent="0.2">
      <c r="C74" s="84"/>
      <c r="D74" s="200" t="s">
        <v>162</v>
      </c>
      <c r="E74" s="182"/>
      <c r="F74" s="98"/>
      <c r="G74" s="283" t="s">
        <v>132</v>
      </c>
      <c r="H74" s="99" t="s">
        <v>38</v>
      </c>
      <c r="I74" s="100" t="s">
        <v>163</v>
      </c>
      <c r="J74" s="212"/>
      <c r="K74" s="102"/>
      <c r="N74" s="116"/>
      <c r="O74" s="116"/>
      <c r="P74" s="205"/>
      <c r="Q74" s="81"/>
    </row>
    <row r="75" spans="3:17" ht="15.75" customHeight="1" x14ac:dyDescent="0.2">
      <c r="C75" s="84"/>
      <c r="D75" s="198" t="s">
        <v>42</v>
      </c>
      <c r="E75" s="198"/>
      <c r="F75" s="199"/>
      <c r="G75" s="221">
        <f>G76+G78</f>
        <v>5</v>
      </c>
      <c r="H75" s="106">
        <f>(G75*100)/$G$102</f>
        <v>7.2463768115942031</v>
      </c>
      <c r="I75" s="106">
        <f>(G75*100)/$F$60</f>
        <v>3.8461538461538463</v>
      </c>
      <c r="J75" s="101"/>
      <c r="K75" s="102"/>
      <c r="N75" s="116"/>
      <c r="O75" s="116"/>
      <c r="P75" s="205"/>
      <c r="Q75" s="81"/>
    </row>
    <row r="76" spans="3:17" ht="15.75" customHeight="1" x14ac:dyDescent="0.2">
      <c r="C76" s="84"/>
      <c r="D76" s="115"/>
      <c r="E76" s="141" t="s">
        <v>165</v>
      </c>
      <c r="F76" s="142"/>
      <c r="G76" s="221">
        <f>SUM(G77:G77)</f>
        <v>3</v>
      </c>
      <c r="H76" s="106">
        <f>(G76*100)/$G$102</f>
        <v>4.3478260869565215</v>
      </c>
      <c r="I76" s="106">
        <f t="shared" ref="I76:I85" si="3">(G76*100)/$F$60</f>
        <v>2.3076923076923075</v>
      </c>
      <c r="J76" s="101"/>
      <c r="K76" s="102"/>
      <c r="N76" s="116"/>
      <c r="O76" s="116"/>
      <c r="P76" s="205"/>
      <c r="Q76" s="81"/>
    </row>
    <row r="77" spans="3:17" ht="15.75" customHeight="1" x14ac:dyDescent="0.2">
      <c r="C77" s="84"/>
      <c r="D77" s="216"/>
      <c r="E77" s="213" t="s">
        <v>164</v>
      </c>
      <c r="F77" s="201"/>
      <c r="G77" s="113">
        <v>3</v>
      </c>
      <c r="H77" s="220">
        <f>G77*100/$G$102</f>
        <v>4.3478260869565215</v>
      </c>
      <c r="I77" s="217">
        <f t="shared" si="3"/>
        <v>2.3076923076923075</v>
      </c>
      <c r="J77" s="101"/>
      <c r="K77" s="102"/>
      <c r="N77" s="210"/>
      <c r="O77" s="209"/>
      <c r="P77" s="126"/>
      <c r="Q77" s="81"/>
    </row>
    <row r="78" spans="3:17" ht="15.75" customHeight="1" x14ac:dyDescent="0.2">
      <c r="C78" s="84"/>
      <c r="D78" s="115"/>
      <c r="E78" s="141" t="s">
        <v>166</v>
      </c>
      <c r="F78" s="142"/>
      <c r="G78" s="221">
        <f>SUM(G79:G80)</f>
        <v>2</v>
      </c>
      <c r="H78" s="202">
        <f>G78*100/$G$102</f>
        <v>2.8985507246376812</v>
      </c>
      <c r="I78" s="106">
        <f>(G78*100)/$F$60</f>
        <v>1.5384615384615385</v>
      </c>
      <c r="J78" s="101"/>
      <c r="K78" s="102"/>
      <c r="N78" s="210"/>
      <c r="O78" s="209"/>
      <c r="P78" s="126"/>
      <c r="Q78" s="81"/>
    </row>
    <row r="79" spans="3:17" ht="15.75" customHeight="1" x14ac:dyDescent="0.2">
      <c r="C79" s="84"/>
      <c r="D79" s="214"/>
      <c r="E79" s="215" t="s">
        <v>167</v>
      </c>
      <c r="F79" s="222"/>
      <c r="G79" s="223">
        <v>1</v>
      </c>
      <c r="H79" s="219">
        <f>G79*100/$G$102</f>
        <v>1.4492753623188406</v>
      </c>
      <c r="I79" s="217">
        <f>(G79*100)/$F$60</f>
        <v>0.76923076923076927</v>
      </c>
      <c r="J79" s="101"/>
      <c r="K79" s="102"/>
      <c r="N79" s="210"/>
      <c r="O79" s="209"/>
      <c r="P79" s="126"/>
      <c r="Q79" s="81"/>
    </row>
    <row r="80" spans="3:17" ht="15.75" customHeight="1" x14ac:dyDescent="0.2">
      <c r="C80" s="84"/>
      <c r="D80" s="414"/>
      <c r="E80" s="415" t="s">
        <v>67</v>
      </c>
      <c r="F80" s="416"/>
      <c r="G80" s="224">
        <v>1</v>
      </c>
      <c r="H80" s="219">
        <f>G80*100/$G$102</f>
        <v>1.4492753623188406</v>
      </c>
      <c r="I80" s="217">
        <f>(G80*100)/$F$60</f>
        <v>0.76923076923076927</v>
      </c>
      <c r="J80" s="101"/>
      <c r="K80" s="102"/>
      <c r="N80" s="210"/>
      <c r="O80" s="209"/>
      <c r="P80" s="126"/>
      <c r="Q80" s="81"/>
    </row>
    <row r="81" spans="3:17" ht="15.75" customHeight="1" x14ac:dyDescent="0.2">
      <c r="C81" s="84"/>
      <c r="D81" s="103" t="s">
        <v>168</v>
      </c>
      <c r="E81" s="104"/>
      <c r="F81" s="105"/>
      <c r="G81" s="221">
        <f>G82+G87</f>
        <v>24</v>
      </c>
      <c r="H81" s="106">
        <f t="shared" ref="H81:H101" si="4">(G81*100)/$G$102</f>
        <v>34.782608695652172</v>
      </c>
      <c r="I81" s="106">
        <f t="shared" si="3"/>
        <v>18.46153846153846</v>
      </c>
      <c r="N81" s="116"/>
      <c r="O81" s="116"/>
      <c r="P81" s="205"/>
      <c r="Q81" s="81"/>
    </row>
    <row r="82" spans="3:17" ht="15.75" customHeight="1" x14ac:dyDescent="0.2">
      <c r="D82" s="115"/>
      <c r="E82" s="141" t="s">
        <v>43</v>
      </c>
      <c r="F82" s="142"/>
      <c r="G82" s="107">
        <f>SUM(G83:G86)</f>
        <v>16</v>
      </c>
      <c r="H82" s="106">
        <f t="shared" si="4"/>
        <v>23.188405797101449</v>
      </c>
      <c r="I82" s="106">
        <f t="shared" si="3"/>
        <v>12.307692307692308</v>
      </c>
      <c r="N82" s="208"/>
      <c r="O82" s="116"/>
      <c r="P82" s="205"/>
      <c r="Q82" s="81"/>
    </row>
    <row r="83" spans="3:17" ht="15.75" customHeight="1" x14ac:dyDescent="0.2">
      <c r="C83" s="84"/>
      <c r="D83" s="110"/>
      <c r="E83" s="110" t="s">
        <v>169</v>
      </c>
      <c r="F83" s="112"/>
      <c r="G83" s="113">
        <v>4</v>
      </c>
      <c r="H83" s="140">
        <f t="shared" si="4"/>
        <v>5.7971014492753623</v>
      </c>
      <c r="I83" s="111">
        <f t="shared" si="3"/>
        <v>3.0769230769230771</v>
      </c>
      <c r="N83" s="208"/>
      <c r="O83" s="116"/>
      <c r="P83" s="205"/>
      <c r="Q83" s="81"/>
    </row>
    <row r="84" spans="3:17" ht="15.75" customHeight="1" x14ac:dyDescent="0.2">
      <c r="C84" s="84"/>
      <c r="D84" s="227"/>
      <c r="E84" s="164" t="s">
        <v>170</v>
      </c>
      <c r="F84" s="112"/>
      <c r="G84" s="156">
        <v>10</v>
      </c>
      <c r="H84" s="140">
        <f t="shared" si="4"/>
        <v>14.492753623188406</v>
      </c>
      <c r="I84" s="111">
        <f t="shared" si="3"/>
        <v>7.6923076923076925</v>
      </c>
      <c r="N84" s="208"/>
      <c r="O84" s="116"/>
      <c r="P84" s="205"/>
      <c r="Q84" s="81"/>
    </row>
    <row r="85" spans="3:17" ht="15.75" customHeight="1" x14ac:dyDescent="0.2">
      <c r="C85" s="84"/>
      <c r="D85" s="227"/>
      <c r="E85" s="164" t="s">
        <v>171</v>
      </c>
      <c r="F85" s="112"/>
      <c r="G85" s="156">
        <v>1</v>
      </c>
      <c r="H85" s="140">
        <f t="shared" si="4"/>
        <v>1.4492753623188406</v>
      </c>
      <c r="I85" s="111">
        <f t="shared" si="3"/>
        <v>0.76923076923076927</v>
      </c>
      <c r="N85" s="208"/>
      <c r="O85" s="116"/>
      <c r="P85" s="205"/>
      <c r="Q85" s="81"/>
    </row>
    <row r="86" spans="3:17" ht="15.75" customHeight="1" x14ac:dyDescent="0.2">
      <c r="C86" s="84"/>
      <c r="D86" s="163"/>
      <c r="E86" s="164" t="s">
        <v>173</v>
      </c>
      <c r="F86" s="112"/>
      <c r="G86" s="156">
        <v>1</v>
      </c>
      <c r="H86" s="140">
        <f t="shared" si="4"/>
        <v>1.4492753623188406</v>
      </c>
      <c r="I86" s="111">
        <f t="shared" ref="I86" si="5">(G86*100)/$F$60</f>
        <v>0.76923076923076927</v>
      </c>
      <c r="N86" s="208"/>
      <c r="O86" s="116"/>
      <c r="P86" s="205"/>
      <c r="Q86" s="81"/>
    </row>
    <row r="87" spans="3:17" ht="15.75" customHeight="1" x14ac:dyDescent="0.2">
      <c r="D87" s="115"/>
      <c r="E87" s="141" t="s">
        <v>172</v>
      </c>
      <c r="F87" s="142"/>
      <c r="G87" s="107">
        <f>SUM(G88:G91)</f>
        <v>8</v>
      </c>
      <c r="H87" s="106">
        <f t="shared" si="4"/>
        <v>11.594202898550725</v>
      </c>
      <c r="I87" s="106">
        <f t="shared" ref="I87:I94" si="6">(G87*100)/$F$60</f>
        <v>6.1538461538461542</v>
      </c>
      <c r="N87" s="210"/>
      <c r="O87" s="209"/>
      <c r="P87" s="126"/>
      <c r="Q87" s="81"/>
    </row>
    <row r="88" spans="3:17" ht="15.75" customHeight="1" x14ac:dyDescent="0.2">
      <c r="D88" s="109"/>
      <c r="E88" s="110" t="s">
        <v>71</v>
      </c>
      <c r="F88" s="147"/>
      <c r="G88" s="113">
        <v>2</v>
      </c>
      <c r="H88" s="111">
        <f t="shared" si="4"/>
        <v>2.8985507246376812</v>
      </c>
      <c r="I88" s="111">
        <f t="shared" si="6"/>
        <v>1.5384615384615385</v>
      </c>
      <c r="N88" s="206"/>
      <c r="O88" s="206"/>
      <c r="P88" s="205"/>
      <c r="Q88" s="81"/>
    </row>
    <row r="89" spans="3:17" ht="15.75" customHeight="1" x14ac:dyDescent="0.2">
      <c r="D89" s="109"/>
      <c r="E89" s="110" t="s">
        <v>174</v>
      </c>
      <c r="F89" s="147"/>
      <c r="G89" s="113">
        <v>2</v>
      </c>
      <c r="H89" s="111">
        <f t="shared" si="4"/>
        <v>2.8985507246376812</v>
      </c>
      <c r="I89" s="111">
        <f t="shared" si="6"/>
        <v>1.5384615384615385</v>
      </c>
      <c r="N89" s="206"/>
      <c r="O89" s="206"/>
      <c r="P89" s="205"/>
      <c r="Q89" s="81"/>
    </row>
    <row r="90" spans="3:17" ht="15.75" customHeight="1" x14ac:dyDescent="0.2">
      <c r="D90" s="109"/>
      <c r="E90" s="110" t="s">
        <v>68</v>
      </c>
      <c r="F90" s="147"/>
      <c r="G90" s="113">
        <v>3</v>
      </c>
      <c r="H90" s="111">
        <f t="shared" si="4"/>
        <v>4.3478260869565215</v>
      </c>
      <c r="I90" s="111">
        <f t="shared" si="6"/>
        <v>2.3076923076923075</v>
      </c>
      <c r="N90" s="206"/>
      <c r="O90" s="206"/>
      <c r="P90" s="205"/>
      <c r="Q90" s="81"/>
    </row>
    <row r="91" spans="3:17" ht="15.75" customHeight="1" x14ac:dyDescent="0.2">
      <c r="D91" s="218"/>
      <c r="E91" s="110" t="s">
        <v>69</v>
      </c>
      <c r="F91" s="147"/>
      <c r="G91" s="113">
        <v>1</v>
      </c>
      <c r="H91" s="111">
        <f t="shared" si="4"/>
        <v>1.4492753623188406</v>
      </c>
      <c r="I91" s="111">
        <f t="shared" si="6"/>
        <v>0.76923076923076927</v>
      </c>
      <c r="N91" s="206"/>
      <c r="O91" s="206"/>
      <c r="P91" s="205"/>
      <c r="Q91" s="81"/>
    </row>
    <row r="92" spans="3:17" ht="15.75" customHeight="1" x14ac:dyDescent="0.2">
      <c r="D92" s="103" t="s">
        <v>175</v>
      </c>
      <c r="E92" s="104"/>
      <c r="F92" s="105"/>
      <c r="G92" s="107">
        <f>G93</f>
        <v>40</v>
      </c>
      <c r="H92" s="106">
        <f t="shared" si="4"/>
        <v>57.971014492753625</v>
      </c>
      <c r="I92" s="106">
        <f t="shared" si="6"/>
        <v>30.76923076923077</v>
      </c>
      <c r="N92" s="206"/>
      <c r="O92" s="206"/>
      <c r="P92" s="205"/>
      <c r="Q92" s="81"/>
    </row>
    <row r="93" spans="3:17" ht="15.75" customHeight="1" x14ac:dyDescent="0.2">
      <c r="D93" s="115"/>
      <c r="E93" s="141" t="s">
        <v>176</v>
      </c>
      <c r="F93" s="142"/>
      <c r="G93" s="107">
        <f>SUM(G94:G101)</f>
        <v>40</v>
      </c>
      <c r="H93" s="106">
        <f t="shared" si="4"/>
        <v>57.971014492753625</v>
      </c>
      <c r="I93" s="106">
        <f t="shared" si="6"/>
        <v>30.76923076923077</v>
      </c>
      <c r="N93" s="206"/>
      <c r="O93" s="206"/>
      <c r="P93" s="205"/>
      <c r="Q93" s="81"/>
    </row>
    <row r="94" spans="3:17" ht="15.75" customHeight="1" x14ac:dyDescent="0.2">
      <c r="D94" s="117"/>
      <c r="E94" s="144" t="s">
        <v>44</v>
      </c>
      <c r="F94" s="171"/>
      <c r="G94" s="132">
        <v>2</v>
      </c>
      <c r="H94" s="108">
        <f t="shared" si="4"/>
        <v>2.8985507246376812</v>
      </c>
      <c r="I94" s="203">
        <f t="shared" si="6"/>
        <v>1.5384615384615385</v>
      </c>
      <c r="N94" s="208"/>
      <c r="O94" s="206"/>
      <c r="P94" s="205"/>
      <c r="Q94" s="81"/>
    </row>
    <row r="95" spans="3:17" ht="15.75" customHeight="1" x14ac:dyDescent="0.2">
      <c r="D95" s="118"/>
      <c r="E95" s="119" t="s">
        <v>45</v>
      </c>
      <c r="F95" s="120"/>
      <c r="G95" s="113">
        <v>5</v>
      </c>
      <c r="H95" s="111">
        <f t="shared" si="4"/>
        <v>7.2463768115942031</v>
      </c>
      <c r="I95" s="204">
        <f t="shared" ref="I95:I97" si="7">(G95*100)/$F$60</f>
        <v>3.8461538461538463</v>
      </c>
      <c r="N95" s="208"/>
      <c r="O95" s="206"/>
      <c r="P95" s="205"/>
      <c r="Q95" s="81"/>
    </row>
    <row r="96" spans="3:17" ht="15.75" customHeight="1" x14ac:dyDescent="0.2">
      <c r="D96" s="118"/>
      <c r="E96" s="119" t="s">
        <v>52</v>
      </c>
      <c r="F96" s="120"/>
      <c r="G96" s="113">
        <v>1</v>
      </c>
      <c r="H96" s="111">
        <f t="shared" si="4"/>
        <v>1.4492753623188406</v>
      </c>
      <c r="I96" s="204">
        <f t="shared" si="7"/>
        <v>0.76923076923076927</v>
      </c>
      <c r="N96" s="206"/>
      <c r="O96" s="206"/>
      <c r="P96" s="205"/>
      <c r="Q96" s="81"/>
    </row>
    <row r="97" spans="3:17" ht="15.75" customHeight="1" x14ac:dyDescent="0.2">
      <c r="D97" s="118"/>
      <c r="E97" s="119" t="s">
        <v>177</v>
      </c>
      <c r="F97" s="120"/>
      <c r="G97" s="113">
        <v>18</v>
      </c>
      <c r="H97" s="111">
        <f t="shared" si="4"/>
        <v>26.086956521739129</v>
      </c>
      <c r="I97" s="204">
        <f t="shared" si="7"/>
        <v>13.846153846153847</v>
      </c>
      <c r="N97" s="206"/>
      <c r="O97" s="206"/>
      <c r="P97" s="205"/>
      <c r="Q97" s="81"/>
    </row>
    <row r="98" spans="3:17" ht="15.75" customHeight="1" x14ac:dyDescent="0.2">
      <c r="C98" s="84"/>
      <c r="D98" s="121"/>
      <c r="E98" s="119" t="s">
        <v>178</v>
      </c>
      <c r="F98" s="120"/>
      <c r="G98" s="113">
        <v>3</v>
      </c>
      <c r="H98" s="111">
        <f t="shared" si="4"/>
        <v>4.3478260869565215</v>
      </c>
      <c r="I98" s="204">
        <f t="shared" ref="I98" si="8">(G98*100)/$F$60</f>
        <v>2.3076923076923075</v>
      </c>
    </row>
    <row r="99" spans="3:17" ht="15.75" customHeight="1" x14ac:dyDescent="0.2">
      <c r="D99" s="121"/>
      <c r="E99" s="119" t="s">
        <v>179</v>
      </c>
      <c r="F99" s="120"/>
      <c r="G99" s="113">
        <v>1</v>
      </c>
      <c r="H99" s="111">
        <f t="shared" si="4"/>
        <v>1.4492753623188406</v>
      </c>
      <c r="I99" s="204">
        <f>(G99*100)/$F$60</f>
        <v>0.76923076923076927</v>
      </c>
    </row>
    <row r="100" spans="3:17" ht="15.75" customHeight="1" x14ac:dyDescent="0.2">
      <c r="D100" s="169"/>
      <c r="E100" s="170" t="s">
        <v>180</v>
      </c>
      <c r="F100" s="172"/>
      <c r="G100" s="113">
        <v>7</v>
      </c>
      <c r="H100" s="111">
        <f t="shared" si="4"/>
        <v>10.144927536231885</v>
      </c>
      <c r="I100" s="204">
        <f>(G100*100)/$F$60</f>
        <v>5.384615384615385</v>
      </c>
    </row>
    <row r="101" spans="3:17" ht="15.75" customHeight="1" x14ac:dyDescent="0.2">
      <c r="D101" s="189"/>
      <c r="E101" s="228" t="s">
        <v>58</v>
      </c>
      <c r="F101" s="84"/>
      <c r="G101" s="190">
        <v>3</v>
      </c>
      <c r="H101" s="191">
        <f t="shared" si="4"/>
        <v>4.3478260869565215</v>
      </c>
      <c r="I101" s="192">
        <f>(G101*100)/$F$60</f>
        <v>2.3076923076923075</v>
      </c>
    </row>
    <row r="102" spans="3:17" ht="15.75" customHeight="1" x14ac:dyDescent="0.2">
      <c r="D102" s="185"/>
      <c r="E102" s="186"/>
      <c r="F102" s="187" t="s">
        <v>145</v>
      </c>
      <c r="G102" s="188">
        <f>G75+G81+G92</f>
        <v>69</v>
      </c>
      <c r="H102" s="122">
        <f>H75+H81+H92</f>
        <v>100</v>
      </c>
      <c r="I102" s="122">
        <f>(G102*100)/$F$60</f>
        <v>53.07692307692308</v>
      </c>
    </row>
    <row r="103" spans="3:17" ht="15.75" customHeight="1" x14ac:dyDescent="0.2">
      <c r="D103" s="37" t="s">
        <v>129</v>
      </c>
      <c r="E103" s="97"/>
    </row>
    <row r="104" spans="3:17" ht="15.75" customHeight="1" x14ac:dyDescent="0.2">
      <c r="D104" s="32" t="s">
        <v>130</v>
      </c>
      <c r="E104" s="97"/>
    </row>
    <row r="105" spans="3:17" ht="15.75" customHeight="1" x14ac:dyDescent="0.2">
      <c r="D105" s="97"/>
      <c r="E105" s="97"/>
      <c r="F105" s="211"/>
    </row>
    <row r="106" spans="3:17" ht="15.75" customHeight="1" x14ac:dyDescent="0.2">
      <c r="D106" s="82" t="s">
        <v>181</v>
      </c>
      <c r="E106" s="82"/>
      <c r="F106" s="81"/>
      <c r="G106" s="81"/>
      <c r="H106" s="81"/>
    </row>
    <row r="107" spans="3:17" ht="6.95" customHeight="1" x14ac:dyDescent="0.2">
      <c r="C107" s="81"/>
      <c r="D107" s="83"/>
      <c r="E107" s="83"/>
      <c r="F107" s="83"/>
      <c r="G107" s="81"/>
      <c r="H107" s="81"/>
    </row>
    <row r="108" spans="3:17" ht="27" customHeight="1" x14ac:dyDescent="0.2">
      <c r="C108" s="84"/>
      <c r="D108" s="502" t="s">
        <v>182</v>
      </c>
      <c r="E108" s="503"/>
      <c r="F108" s="504"/>
      <c r="G108" s="283" t="s">
        <v>132</v>
      </c>
      <c r="H108" s="145" t="s">
        <v>38</v>
      </c>
      <c r="J108" s="85"/>
    </row>
    <row r="109" spans="3:17" ht="15.75" customHeight="1" x14ac:dyDescent="0.2">
      <c r="D109" s="88" t="s">
        <v>51</v>
      </c>
      <c r="E109" s="89"/>
      <c r="F109" s="90"/>
      <c r="G109" s="91">
        <v>1</v>
      </c>
      <c r="H109" s="143">
        <f>G109*100/$G$137</f>
        <v>0.76923076923076927</v>
      </c>
    </row>
    <row r="110" spans="3:17" ht="15.75" customHeight="1" x14ac:dyDescent="0.2">
      <c r="C110" s="81"/>
      <c r="D110" s="93" t="s">
        <v>59</v>
      </c>
      <c r="E110" s="94"/>
      <c r="F110" s="95"/>
      <c r="G110" s="96">
        <v>2</v>
      </c>
      <c r="H110" s="236">
        <f t="shared" ref="H110:H132" si="9">G110*100/$G$137</f>
        <v>1.5384615384615385</v>
      </c>
      <c r="J110" s="39"/>
      <c r="K110" s="81"/>
      <c r="L110" s="81"/>
      <c r="M110" s="81"/>
      <c r="N110" s="81"/>
      <c r="O110" s="81"/>
      <c r="P110" s="81"/>
      <c r="Q110" s="81"/>
    </row>
    <row r="111" spans="3:17" ht="15.75" customHeight="1" x14ac:dyDescent="0.2">
      <c r="D111" s="93" t="s">
        <v>62</v>
      </c>
      <c r="E111" s="94"/>
      <c r="F111" s="95"/>
      <c r="G111" s="96">
        <v>8</v>
      </c>
      <c r="H111" s="92">
        <f t="shared" si="9"/>
        <v>6.1538461538461542</v>
      </c>
      <c r="J111" s="81"/>
      <c r="K111" s="81"/>
      <c r="L111" s="81"/>
      <c r="M111" s="81"/>
      <c r="N111" s="81"/>
      <c r="O111" s="81"/>
      <c r="P111" s="81"/>
      <c r="Q111" s="81"/>
    </row>
    <row r="112" spans="3:17" ht="15.75" customHeight="1" x14ac:dyDescent="0.2">
      <c r="D112" s="93" t="s">
        <v>70</v>
      </c>
      <c r="E112" s="94"/>
      <c r="F112" s="95"/>
      <c r="G112" s="96">
        <v>2</v>
      </c>
      <c r="H112" s="237">
        <f t="shared" si="9"/>
        <v>1.5384615384615385</v>
      </c>
      <c r="J112" s="81"/>
      <c r="K112" s="81"/>
      <c r="L112" s="81"/>
      <c r="M112" s="81"/>
      <c r="N112" s="81"/>
      <c r="O112" s="81"/>
      <c r="P112" s="81"/>
      <c r="Q112" s="81"/>
    </row>
    <row r="113" spans="2:18" ht="15.75" customHeight="1" x14ac:dyDescent="0.2">
      <c r="D113" s="93" t="s">
        <v>7</v>
      </c>
      <c r="E113" s="94"/>
      <c r="F113" s="95"/>
      <c r="G113" s="96">
        <v>2</v>
      </c>
      <c r="H113" s="237">
        <f t="shared" si="9"/>
        <v>1.5384615384615385</v>
      </c>
      <c r="J113" s="81"/>
      <c r="K113" s="81"/>
      <c r="L113" s="81"/>
      <c r="M113" s="81"/>
      <c r="N113" s="81"/>
      <c r="O113" s="81"/>
      <c r="P113" s="81"/>
      <c r="Q113" s="81"/>
    </row>
    <row r="114" spans="2:18" ht="15.75" customHeight="1" x14ac:dyDescent="0.2">
      <c r="D114" s="93" t="s">
        <v>63</v>
      </c>
      <c r="E114" s="94"/>
      <c r="F114" s="95"/>
      <c r="G114" s="96">
        <v>1</v>
      </c>
      <c r="H114" s="237">
        <f t="shared" si="9"/>
        <v>0.76923076923076927</v>
      </c>
      <c r="J114" s="81"/>
      <c r="K114" s="81"/>
      <c r="L114" s="81"/>
      <c r="M114" s="81"/>
      <c r="N114" s="81"/>
      <c r="O114" s="81"/>
      <c r="P114" s="81"/>
      <c r="Q114" s="81"/>
    </row>
    <row r="115" spans="2:18" ht="15.75" customHeight="1" x14ac:dyDescent="0.2">
      <c r="D115" s="93" t="s">
        <v>8</v>
      </c>
      <c r="E115" s="94"/>
      <c r="F115" s="95"/>
      <c r="G115" s="96">
        <v>2</v>
      </c>
      <c r="H115" s="237">
        <f t="shared" si="9"/>
        <v>1.5384615384615385</v>
      </c>
    </row>
    <row r="116" spans="2:18" ht="15.75" customHeight="1" x14ac:dyDescent="0.2">
      <c r="D116" s="93" t="s">
        <v>9</v>
      </c>
      <c r="E116" s="94"/>
      <c r="F116" s="95"/>
      <c r="G116" s="96">
        <v>47</v>
      </c>
      <c r="H116" s="237">
        <f t="shared" si="9"/>
        <v>36.153846153846153</v>
      </c>
    </row>
    <row r="117" spans="2:18" ht="15.75" customHeight="1" x14ac:dyDescent="0.2">
      <c r="C117" s="81"/>
      <c r="D117" s="93" t="s">
        <v>39</v>
      </c>
      <c r="E117" s="94"/>
      <c r="F117" s="95"/>
      <c r="G117" s="96">
        <v>1</v>
      </c>
      <c r="H117" s="237">
        <f t="shared" si="9"/>
        <v>0.76923076923076927</v>
      </c>
      <c r="M117" s="81"/>
      <c r="N117" s="81"/>
      <c r="O117" s="81"/>
      <c r="P117" s="81"/>
      <c r="Q117" s="81"/>
      <c r="R117" s="81"/>
    </row>
    <row r="118" spans="2:18" ht="15.75" customHeight="1" x14ac:dyDescent="0.2">
      <c r="D118" s="93" t="s">
        <v>10</v>
      </c>
      <c r="E118" s="94"/>
      <c r="F118" s="95"/>
      <c r="G118" s="96">
        <v>2</v>
      </c>
      <c r="H118" s="237">
        <f t="shared" si="9"/>
        <v>1.5384615384615385</v>
      </c>
      <c r="M118" s="81"/>
      <c r="N118" s="81"/>
      <c r="O118" s="81"/>
      <c r="P118" s="81"/>
      <c r="Q118" s="81"/>
      <c r="R118" s="81"/>
    </row>
    <row r="119" spans="2:18" ht="15.75" customHeight="1" x14ac:dyDescent="0.2">
      <c r="D119" s="93" t="s">
        <v>11</v>
      </c>
      <c r="E119" s="94"/>
      <c r="F119" s="95"/>
      <c r="G119" s="96">
        <v>2</v>
      </c>
      <c r="H119" s="237">
        <f t="shared" si="9"/>
        <v>1.5384615384615385</v>
      </c>
      <c r="M119" s="238"/>
      <c r="N119" s="238"/>
      <c r="O119" s="239"/>
      <c r="P119" s="240"/>
      <c r="Q119" s="241"/>
      <c r="R119" s="81"/>
    </row>
    <row r="120" spans="2:18" ht="15.75" customHeight="1" x14ac:dyDescent="0.2">
      <c r="C120" s="81"/>
      <c r="D120" s="93" t="s">
        <v>13</v>
      </c>
      <c r="E120" s="94"/>
      <c r="F120" s="95"/>
      <c r="G120" s="96">
        <v>3</v>
      </c>
      <c r="H120" s="236">
        <f t="shared" si="9"/>
        <v>2.3076923076923075</v>
      </c>
      <c r="M120" s="238"/>
      <c r="N120" s="238"/>
      <c r="O120" s="242"/>
      <c r="P120" s="240"/>
      <c r="Q120" s="241"/>
      <c r="R120" s="81"/>
    </row>
    <row r="121" spans="2:18" ht="15.75" customHeight="1" x14ac:dyDescent="0.2">
      <c r="B121" s="87"/>
      <c r="C121" s="81"/>
      <c r="D121" s="93" t="s">
        <v>14</v>
      </c>
      <c r="E121" s="94"/>
      <c r="F121" s="95"/>
      <c r="G121" s="96">
        <v>4</v>
      </c>
      <c r="H121" s="92">
        <f t="shared" si="9"/>
        <v>3.0769230769230771</v>
      </c>
      <c r="M121" s="238"/>
      <c r="N121" s="238"/>
      <c r="O121" s="242"/>
      <c r="P121" s="240"/>
      <c r="Q121" s="241"/>
      <c r="R121" s="81"/>
    </row>
    <row r="122" spans="2:18" ht="15.75" customHeight="1" x14ac:dyDescent="0.2">
      <c r="B122" s="87"/>
      <c r="C122" s="81"/>
      <c r="D122" s="93" t="s">
        <v>33</v>
      </c>
      <c r="E122" s="94"/>
      <c r="F122" s="95"/>
      <c r="G122" s="96">
        <v>2</v>
      </c>
      <c r="H122" s="237">
        <f t="shared" si="9"/>
        <v>1.5384615384615385</v>
      </c>
      <c r="M122" s="238"/>
      <c r="N122" s="238"/>
      <c r="O122" s="243"/>
      <c r="P122" s="244"/>
      <c r="Q122" s="245"/>
      <c r="R122" s="81"/>
    </row>
    <row r="123" spans="2:18" ht="15.75" customHeight="1" x14ac:dyDescent="0.2">
      <c r="D123" s="93" t="s">
        <v>16</v>
      </c>
      <c r="E123" s="94"/>
      <c r="F123" s="95"/>
      <c r="G123" s="96">
        <v>5</v>
      </c>
      <c r="H123" s="237">
        <f t="shared" si="9"/>
        <v>3.8461538461538463</v>
      </c>
      <c r="M123" s="81"/>
      <c r="N123" s="81"/>
      <c r="O123" s="81"/>
      <c r="P123" s="81"/>
      <c r="Q123" s="81"/>
      <c r="R123" s="81"/>
    </row>
    <row r="124" spans="2:18" ht="15.75" customHeight="1" x14ac:dyDescent="0.2">
      <c r="D124" s="93" t="s">
        <v>40</v>
      </c>
      <c r="E124" s="94"/>
      <c r="F124" s="95"/>
      <c r="G124" s="96">
        <v>1</v>
      </c>
      <c r="H124" s="237">
        <f t="shared" si="9"/>
        <v>0.76923076923076927</v>
      </c>
    </row>
    <row r="125" spans="2:18" ht="15.75" customHeight="1" x14ac:dyDescent="0.2">
      <c r="D125" s="93" t="s">
        <v>17</v>
      </c>
      <c r="E125" s="94"/>
      <c r="F125" s="95"/>
      <c r="G125" s="96">
        <v>3</v>
      </c>
      <c r="H125" s="237">
        <f t="shared" si="9"/>
        <v>2.3076923076923075</v>
      </c>
    </row>
    <row r="126" spans="2:18" ht="15.75" customHeight="1" x14ac:dyDescent="0.2">
      <c r="D126" s="93" t="s">
        <v>72</v>
      </c>
      <c r="E126" s="94"/>
      <c r="F126" s="95"/>
      <c r="G126" s="96">
        <v>1</v>
      </c>
      <c r="H126" s="237">
        <f t="shared" si="9"/>
        <v>0.76923076923076927</v>
      </c>
    </row>
    <row r="127" spans="2:18" ht="15.75" customHeight="1" x14ac:dyDescent="0.2">
      <c r="D127" s="93" t="s">
        <v>19</v>
      </c>
      <c r="E127" s="94"/>
      <c r="F127" s="95"/>
      <c r="G127" s="96">
        <v>1</v>
      </c>
      <c r="H127" s="237">
        <f t="shared" si="9"/>
        <v>0.76923076923076927</v>
      </c>
    </row>
    <row r="128" spans="2:18" ht="15.75" customHeight="1" x14ac:dyDescent="0.2">
      <c r="D128" s="93" t="s">
        <v>22</v>
      </c>
      <c r="E128" s="94"/>
      <c r="F128" s="138"/>
      <c r="G128" s="154">
        <v>5</v>
      </c>
      <c r="H128" s="237">
        <f t="shared" si="9"/>
        <v>3.8461538461538463</v>
      </c>
    </row>
    <row r="129" spans="3:16" ht="15.75" customHeight="1" x14ac:dyDescent="0.2">
      <c r="D129" s="93" t="s">
        <v>23</v>
      </c>
      <c r="E129" s="94"/>
      <c r="F129" s="138"/>
      <c r="G129" s="154">
        <v>3</v>
      </c>
      <c r="H129" s="237">
        <f t="shared" si="9"/>
        <v>2.3076923076923075</v>
      </c>
    </row>
    <row r="130" spans="3:16" ht="15.75" customHeight="1" x14ac:dyDescent="0.2">
      <c r="D130" s="93" t="s">
        <v>24</v>
      </c>
      <c r="E130" s="94"/>
      <c r="F130" s="138"/>
      <c r="G130" s="154">
        <v>6</v>
      </c>
      <c r="H130" s="236">
        <f t="shared" si="9"/>
        <v>4.615384615384615</v>
      </c>
      <c r="N130" s="81"/>
      <c r="O130" s="81"/>
      <c r="P130" s="81"/>
    </row>
    <row r="131" spans="3:16" ht="15.75" customHeight="1" x14ac:dyDescent="0.2">
      <c r="C131" s="81"/>
      <c r="D131" s="93" t="s">
        <v>36</v>
      </c>
      <c r="E131" s="94"/>
      <c r="F131" s="138"/>
      <c r="G131" s="154">
        <v>1</v>
      </c>
      <c r="H131" s="92">
        <f t="shared" si="9"/>
        <v>0.76923076923076927</v>
      </c>
      <c r="N131" s="81"/>
      <c r="O131" s="81"/>
      <c r="P131" s="81"/>
    </row>
    <row r="132" spans="3:16" ht="15.75" customHeight="1" x14ac:dyDescent="0.2">
      <c r="D132" s="429" t="s">
        <v>60</v>
      </c>
      <c r="E132" s="430"/>
      <c r="F132" s="431"/>
      <c r="G132" s="154">
        <v>1</v>
      </c>
      <c r="H132" s="235">
        <f t="shared" si="9"/>
        <v>0.76923076923076927</v>
      </c>
      <c r="N132" s="242"/>
      <c r="O132" s="81"/>
      <c r="P132" s="81"/>
    </row>
    <row r="133" spans="3:16" ht="15.75" customHeight="1" x14ac:dyDescent="0.2">
      <c r="C133" s="81"/>
      <c r="D133" s="434"/>
      <c r="E133" s="232"/>
      <c r="F133" s="229" t="s">
        <v>183</v>
      </c>
      <c r="G133" s="229">
        <f>SUM(G109:G132)</f>
        <v>106</v>
      </c>
      <c r="H133" s="234">
        <f>G133*100/$G$137</f>
        <v>81.538461538461533</v>
      </c>
      <c r="N133" s="243"/>
      <c r="O133" s="81"/>
      <c r="P133" s="81"/>
    </row>
    <row r="134" spans="3:16" ht="15.75" customHeight="1" x14ac:dyDescent="0.2">
      <c r="C134" s="79"/>
      <c r="D134" s="435"/>
      <c r="E134" s="233"/>
      <c r="F134" s="230" t="s">
        <v>184</v>
      </c>
      <c r="G134" s="426">
        <v>3</v>
      </c>
      <c r="H134" s="246">
        <f>G134*100/$G$137</f>
        <v>2.3076923076923075</v>
      </c>
      <c r="N134" s="81"/>
      <c r="O134" s="81"/>
      <c r="P134" s="81"/>
    </row>
    <row r="135" spans="3:16" ht="15.75" customHeight="1" x14ac:dyDescent="0.2">
      <c r="C135" s="81"/>
      <c r="D135" s="435"/>
      <c r="E135" s="233"/>
      <c r="F135" s="230" t="s">
        <v>185</v>
      </c>
      <c r="G135" s="427">
        <v>7</v>
      </c>
      <c r="H135" s="247">
        <f t="shared" ref="H135:H136" si="10">G135*100/$G$137</f>
        <v>5.384615384615385</v>
      </c>
    </row>
    <row r="136" spans="3:16" ht="15.75" customHeight="1" x14ac:dyDescent="0.2">
      <c r="C136" s="79"/>
      <c r="D136" s="435"/>
      <c r="E136" s="233"/>
      <c r="F136" s="230" t="s">
        <v>254</v>
      </c>
      <c r="G136" s="428">
        <v>14</v>
      </c>
      <c r="H136" s="249">
        <f t="shared" si="10"/>
        <v>10.76923076923077</v>
      </c>
    </row>
    <row r="137" spans="3:16" ht="15" customHeight="1" x14ac:dyDescent="0.2">
      <c r="C137" s="155"/>
      <c r="D137" s="432"/>
      <c r="E137" s="432"/>
      <c r="F137" s="433" t="s">
        <v>145</v>
      </c>
      <c r="G137" s="421">
        <f>G133+G134+G135+G136</f>
        <v>130</v>
      </c>
      <c r="H137" s="372">
        <f>H133+H134+H135+H136</f>
        <v>100</v>
      </c>
    </row>
    <row r="138" spans="3:16" ht="15.95" customHeight="1" x14ac:dyDescent="0.2">
      <c r="D138" s="37" t="s">
        <v>129</v>
      </c>
      <c r="E138" s="97"/>
    </row>
    <row r="139" spans="3:16" ht="15.95" customHeight="1" x14ac:dyDescent="0.2">
      <c r="D139" s="32" t="s">
        <v>130</v>
      </c>
      <c r="E139" s="97"/>
    </row>
    <row r="140" spans="3:16" ht="15.95" customHeight="1" x14ac:dyDescent="0.2"/>
    <row r="141" spans="3:16" ht="15.95" customHeight="1" x14ac:dyDescent="0.2">
      <c r="D141" s="82" t="s">
        <v>188</v>
      </c>
    </row>
    <row r="142" spans="3:16" ht="6.75" customHeight="1" x14ac:dyDescent="0.2"/>
    <row r="143" spans="3:16" ht="27" customHeight="1" x14ac:dyDescent="0.2">
      <c r="D143" s="183"/>
      <c r="E143" s="182"/>
      <c r="F143" s="98"/>
      <c r="G143" s="283" t="s">
        <v>132</v>
      </c>
      <c r="H143" s="145" t="s">
        <v>38</v>
      </c>
    </row>
    <row r="144" spans="3:16" ht="15.95" customHeight="1" x14ac:dyDescent="0.2">
      <c r="D144" s="297" t="s">
        <v>255</v>
      </c>
      <c r="E144" s="298"/>
      <c r="F144" s="299"/>
      <c r="G144" s="300">
        <v>11</v>
      </c>
      <c r="H144" s="108">
        <f>G144*100/$G$146</f>
        <v>8.4615384615384617</v>
      </c>
    </row>
    <row r="145" spans="4:9" ht="15.95" customHeight="1" x14ac:dyDescent="0.2">
      <c r="D145" s="127" t="s">
        <v>186</v>
      </c>
      <c r="E145" s="295"/>
      <c r="F145" s="296"/>
      <c r="G145" s="302">
        <v>119</v>
      </c>
      <c r="H145" s="303">
        <f>G145*100/$G$146</f>
        <v>91.538461538461533</v>
      </c>
      <c r="I145" s="87"/>
    </row>
    <row r="146" spans="4:9" ht="15.95" customHeight="1" x14ac:dyDescent="0.2">
      <c r="D146" s="458" t="s">
        <v>145</v>
      </c>
      <c r="E146" s="393"/>
      <c r="F146" s="403"/>
      <c r="G146" s="401">
        <f>SUM(G144:G145)</f>
        <v>130</v>
      </c>
      <c r="H146" s="420">
        <f>SUM(H144:H145)</f>
        <v>100</v>
      </c>
      <c r="I146" s="87"/>
    </row>
    <row r="147" spans="4:9" ht="15.95" customHeight="1" x14ac:dyDescent="0.2">
      <c r="D147" s="37" t="s">
        <v>129</v>
      </c>
      <c r="E147" s="129"/>
      <c r="I147" s="87"/>
    </row>
    <row r="148" spans="4:9" ht="15.95" customHeight="1" x14ac:dyDescent="0.2">
      <c r="D148" s="32" t="s">
        <v>130</v>
      </c>
      <c r="E148" s="130"/>
    </row>
    <row r="149" spans="4:9" ht="15.95" customHeight="1" x14ac:dyDescent="0.2">
      <c r="D149" s="129"/>
      <c r="E149" s="130"/>
    </row>
    <row r="150" spans="4:9" ht="15.95" customHeight="1" x14ac:dyDescent="0.2">
      <c r="D150" s="40" t="s">
        <v>187</v>
      </c>
      <c r="E150" s="28"/>
      <c r="F150" s="28"/>
      <c r="G150" s="28"/>
      <c r="H150" s="28"/>
    </row>
    <row r="151" spans="4:9" ht="6.75" customHeight="1" x14ac:dyDescent="0.2">
      <c r="D151" s="284"/>
      <c r="E151" s="28"/>
      <c r="F151" s="28"/>
      <c r="G151" s="28"/>
      <c r="H151" s="28"/>
    </row>
    <row r="152" spans="4:9" ht="27" customHeight="1" x14ac:dyDescent="0.2">
      <c r="D152" s="8" t="s">
        <v>189</v>
      </c>
      <c r="E152" s="285"/>
      <c r="F152" s="285"/>
      <c r="G152" s="283" t="s">
        <v>132</v>
      </c>
      <c r="H152" s="145" t="s">
        <v>38</v>
      </c>
    </row>
    <row r="153" spans="4:9" ht="15.95" customHeight="1" x14ac:dyDescent="0.2">
      <c r="D153" s="286" t="s">
        <v>190</v>
      </c>
      <c r="E153" s="292"/>
      <c r="F153" s="287"/>
      <c r="G153" s="289">
        <v>56</v>
      </c>
      <c r="H153" s="301">
        <f>(G153*100)/$G$155</f>
        <v>43.07692307692308</v>
      </c>
    </row>
    <row r="154" spans="4:9" ht="15.95" customHeight="1" x14ac:dyDescent="0.2">
      <c r="D154" s="293" t="s">
        <v>191</v>
      </c>
      <c r="E154" s="291"/>
      <c r="F154" s="294"/>
      <c r="G154" s="290">
        <v>74</v>
      </c>
      <c r="H154" s="288">
        <f>(G154*100)/$G$155</f>
        <v>56.92307692307692</v>
      </c>
    </row>
    <row r="155" spans="4:9" ht="15.95" customHeight="1" x14ac:dyDescent="0.2">
      <c r="D155" s="396" t="s">
        <v>145</v>
      </c>
      <c r="E155" s="393"/>
      <c r="F155" s="403"/>
      <c r="G155" s="399">
        <f>SUM(G153:G154)</f>
        <v>130</v>
      </c>
      <c r="H155" s="404">
        <f>(G155*100)/$G$155</f>
        <v>100</v>
      </c>
    </row>
    <row r="156" spans="4:9" ht="15.95" customHeight="1" x14ac:dyDescent="0.2">
      <c r="D156" s="37" t="s">
        <v>129</v>
      </c>
      <c r="E156" s="130"/>
    </row>
    <row r="157" spans="4:9" ht="15.95" customHeight="1" x14ac:dyDescent="0.2">
      <c r="D157" s="32" t="s">
        <v>130</v>
      </c>
      <c r="E157" s="130"/>
    </row>
    <row r="158" spans="4:9" ht="15.95" customHeight="1" x14ac:dyDescent="0.2">
      <c r="D158" s="129"/>
      <c r="E158" s="130"/>
    </row>
    <row r="159" spans="4:9" ht="15.95" customHeight="1" x14ac:dyDescent="0.2">
      <c r="D159" s="82" t="s">
        <v>192</v>
      </c>
      <c r="E159" s="130"/>
    </row>
    <row r="160" spans="4:9" ht="6.75" customHeight="1" x14ac:dyDescent="0.2">
      <c r="D160" s="129"/>
      <c r="E160" s="130"/>
    </row>
    <row r="161" spans="3:10" ht="27" customHeight="1" x14ac:dyDescent="0.2">
      <c r="D161" s="502" t="s">
        <v>193</v>
      </c>
      <c r="E161" s="503"/>
      <c r="F161" s="504"/>
      <c r="G161" s="283" t="s">
        <v>132</v>
      </c>
      <c r="H161" s="145" t="s">
        <v>38</v>
      </c>
    </row>
    <row r="162" spans="3:10" ht="15.95" customHeight="1" x14ac:dyDescent="0.2">
      <c r="D162" s="88" t="s">
        <v>194</v>
      </c>
      <c r="E162" s="89"/>
      <c r="F162" s="90"/>
      <c r="G162" s="91">
        <v>3</v>
      </c>
      <c r="H162" s="143">
        <f>G162*100/$G$137</f>
        <v>2.3076923076923075</v>
      </c>
    </row>
    <row r="163" spans="3:10" ht="15.95" customHeight="1" x14ac:dyDescent="0.2">
      <c r="D163" s="93" t="s">
        <v>195</v>
      </c>
      <c r="E163" s="94"/>
      <c r="F163" s="95"/>
      <c r="G163" s="96">
        <v>17</v>
      </c>
      <c r="H163" s="236">
        <f t="shared" ref="H163:H171" si="11">G163*100/$G$137</f>
        <v>13.076923076923077</v>
      </c>
    </row>
    <row r="164" spans="3:10" ht="15.95" customHeight="1" x14ac:dyDescent="0.2">
      <c r="D164" s="93" t="s">
        <v>196</v>
      </c>
      <c r="E164" s="94"/>
      <c r="F164" s="95"/>
      <c r="G164" s="96">
        <v>22</v>
      </c>
      <c r="H164" s="92">
        <f t="shared" si="11"/>
        <v>16.923076923076923</v>
      </c>
    </row>
    <row r="165" spans="3:10" ht="15.95" customHeight="1" x14ac:dyDescent="0.2">
      <c r="D165" s="93" t="s">
        <v>202</v>
      </c>
      <c r="E165" s="94"/>
      <c r="F165" s="95"/>
      <c r="G165" s="96">
        <v>10</v>
      </c>
      <c r="H165" s="237">
        <f t="shared" si="11"/>
        <v>7.6923076923076925</v>
      </c>
    </row>
    <row r="166" spans="3:10" ht="15.95" customHeight="1" x14ac:dyDescent="0.2">
      <c r="D166" s="93" t="s">
        <v>197</v>
      </c>
      <c r="E166" s="94"/>
      <c r="F166" s="95"/>
      <c r="G166" s="96">
        <v>3</v>
      </c>
      <c r="H166" s="237">
        <f t="shared" si="11"/>
        <v>2.3076923076923075</v>
      </c>
    </row>
    <row r="167" spans="3:10" ht="15.95" customHeight="1" x14ac:dyDescent="0.2">
      <c r="D167" s="93" t="s">
        <v>198</v>
      </c>
      <c r="E167" s="94"/>
      <c r="F167" s="95"/>
      <c r="G167" s="96">
        <v>4</v>
      </c>
      <c r="H167" s="237">
        <f t="shared" si="11"/>
        <v>3.0769230769230771</v>
      </c>
    </row>
    <row r="168" spans="3:10" ht="15.95" customHeight="1" x14ac:dyDescent="0.2">
      <c r="D168" s="93" t="s">
        <v>199</v>
      </c>
      <c r="E168" s="94"/>
      <c r="F168" s="95"/>
      <c r="G168" s="96">
        <v>0</v>
      </c>
      <c r="H168" s="237">
        <f t="shared" si="11"/>
        <v>0</v>
      </c>
    </row>
    <row r="169" spans="3:10" ht="15.95" customHeight="1" x14ac:dyDescent="0.2">
      <c r="D169" s="93" t="s">
        <v>139</v>
      </c>
      <c r="E169" s="94"/>
      <c r="F169" s="95"/>
      <c r="G169" s="96">
        <v>20</v>
      </c>
      <c r="H169" s="237">
        <f t="shared" si="11"/>
        <v>15.384615384615385</v>
      </c>
    </row>
    <row r="170" spans="3:10" ht="15.95" customHeight="1" x14ac:dyDescent="0.2">
      <c r="D170" s="93" t="s">
        <v>200</v>
      </c>
      <c r="E170" s="94"/>
      <c r="F170" s="95"/>
      <c r="G170" s="96">
        <v>49</v>
      </c>
      <c r="H170" s="237">
        <f t="shared" si="11"/>
        <v>37.692307692307693</v>
      </c>
    </row>
    <row r="171" spans="3:10" ht="15.95" customHeight="1" x14ac:dyDescent="0.2">
      <c r="D171" s="93" t="s">
        <v>201</v>
      </c>
      <c r="E171" s="94"/>
      <c r="F171" s="95"/>
      <c r="G171" s="96">
        <v>2</v>
      </c>
      <c r="H171" s="236">
        <f t="shared" si="11"/>
        <v>1.5384615384615385</v>
      </c>
    </row>
    <row r="172" spans="3:10" ht="15.95" customHeight="1" x14ac:dyDescent="0.2">
      <c r="D172" s="458" t="s">
        <v>145</v>
      </c>
      <c r="E172" s="393"/>
      <c r="F172" s="394"/>
      <c r="G172" s="395">
        <f>SUM(G162:G171)</f>
        <v>130</v>
      </c>
      <c r="H172" s="420">
        <f>SUM(H162:H171)</f>
        <v>100</v>
      </c>
    </row>
    <row r="173" spans="3:10" ht="15.95" customHeight="1" x14ac:dyDescent="0.2">
      <c r="D173" s="37" t="s">
        <v>129</v>
      </c>
      <c r="E173" s="81"/>
      <c r="F173" s="79"/>
      <c r="G173" s="278"/>
      <c r="H173" s="146"/>
      <c r="I173" s="79"/>
    </row>
    <row r="174" spans="3:10" ht="15.95" customHeight="1" x14ac:dyDescent="0.2">
      <c r="D174" s="32" t="s">
        <v>130</v>
      </c>
      <c r="E174" s="81"/>
      <c r="F174" s="79"/>
      <c r="G174" s="278"/>
      <c r="H174" s="146"/>
      <c r="I174" s="79"/>
    </row>
    <row r="175" spans="3:10" ht="15.75" customHeight="1" x14ac:dyDescent="0.2"/>
    <row r="176" spans="3:10" ht="15.95" customHeight="1" x14ac:dyDescent="0.2">
      <c r="C176" s="28"/>
      <c r="D176" s="39" t="s">
        <v>203</v>
      </c>
      <c r="E176" s="28"/>
      <c r="F176" s="28"/>
      <c r="G176" s="28"/>
      <c r="H176" s="28"/>
      <c r="I176" s="28"/>
      <c r="J176" s="28"/>
    </row>
    <row r="177" spans="2:14" ht="6.75" customHeight="1" x14ac:dyDescent="0.2">
      <c r="C177" s="28"/>
      <c r="D177" s="28"/>
      <c r="E177" s="28"/>
      <c r="F177" s="28"/>
      <c r="G177" s="28"/>
      <c r="H177" s="28"/>
      <c r="I177" s="28"/>
      <c r="J177" s="28"/>
    </row>
    <row r="178" spans="2:14" ht="15.95" customHeight="1" x14ac:dyDescent="0.2">
      <c r="C178" s="28"/>
      <c r="D178" s="250"/>
      <c r="E178" s="307"/>
      <c r="F178" s="251"/>
      <c r="G178" s="252">
        <v>2024</v>
      </c>
      <c r="H178" s="28"/>
      <c r="I178" s="28"/>
      <c r="J178" s="33"/>
    </row>
    <row r="179" spans="2:14" ht="15.95" customHeight="1" x14ac:dyDescent="0.2">
      <c r="C179" s="28"/>
      <c r="D179" s="271" t="s">
        <v>204</v>
      </c>
      <c r="E179" s="272"/>
      <c r="F179" s="272"/>
      <c r="G179" s="339">
        <v>20</v>
      </c>
      <c r="H179" s="28"/>
      <c r="I179" s="28"/>
      <c r="J179" s="33"/>
    </row>
    <row r="180" spans="2:14" ht="15.95" customHeight="1" x14ac:dyDescent="0.2">
      <c r="B180" s="87"/>
      <c r="C180" s="28"/>
      <c r="D180" s="253" t="s">
        <v>205</v>
      </c>
      <c r="E180" s="254"/>
      <c r="F180" s="254"/>
      <c r="G180" s="270">
        <v>18</v>
      </c>
      <c r="H180" s="28"/>
      <c r="I180" s="28"/>
      <c r="J180" s="33"/>
    </row>
    <row r="181" spans="2:14" ht="15.95" customHeight="1" x14ac:dyDescent="0.2">
      <c r="C181" s="28"/>
      <c r="D181" s="304" t="s">
        <v>206</v>
      </c>
      <c r="E181" s="305"/>
      <c r="F181" s="305"/>
      <c r="G181" s="306">
        <v>2</v>
      </c>
      <c r="H181" s="28"/>
      <c r="I181" s="28"/>
      <c r="J181" s="28"/>
    </row>
    <row r="182" spans="2:14" ht="15.95" customHeight="1" x14ac:dyDescent="0.2">
      <c r="C182" s="26"/>
      <c r="D182" s="37" t="s">
        <v>129</v>
      </c>
      <c r="E182" s="28"/>
      <c r="F182" s="28"/>
      <c r="G182" s="28"/>
      <c r="H182" s="28"/>
      <c r="I182" s="28"/>
      <c r="J182" s="28"/>
      <c r="L182" s="87"/>
    </row>
    <row r="183" spans="2:14" ht="15.95" customHeight="1" x14ac:dyDescent="0.2">
      <c r="C183" s="28"/>
      <c r="D183" s="32" t="s">
        <v>130</v>
      </c>
      <c r="E183" s="28"/>
      <c r="F183" s="28"/>
      <c r="G183" s="28"/>
      <c r="H183" s="28"/>
      <c r="I183" s="28"/>
      <c r="J183" s="28"/>
    </row>
    <row r="184" spans="2:14" ht="15.95" customHeight="1" x14ac:dyDescent="0.2">
      <c r="C184" s="28"/>
      <c r="D184" s="32"/>
      <c r="E184" s="28"/>
      <c r="F184" s="28"/>
      <c r="G184" s="28"/>
      <c r="H184" s="28"/>
      <c r="I184" s="28"/>
      <c r="J184" s="28"/>
    </row>
    <row r="185" spans="2:14" ht="15.95" customHeight="1" x14ac:dyDescent="0.2">
      <c r="C185" s="28"/>
      <c r="D185" s="39" t="s">
        <v>260</v>
      </c>
      <c r="E185" s="28"/>
      <c r="F185" s="28"/>
      <c r="G185" s="28"/>
      <c r="H185" s="28"/>
      <c r="I185" s="28"/>
      <c r="J185" s="28"/>
    </row>
    <row r="186" spans="2:14" ht="6.75" customHeight="1" x14ac:dyDescent="0.2">
      <c r="D186" s="2"/>
      <c r="E186" s="3"/>
      <c r="F186" s="255"/>
      <c r="G186" s="256"/>
      <c r="H186" s="256"/>
      <c r="I186" s="256"/>
      <c r="J186" s="26"/>
      <c r="K186" s="26"/>
      <c r="L186" s="26"/>
      <c r="M186" s="26"/>
      <c r="N186" s="26"/>
    </row>
    <row r="187" spans="2:14" ht="15.95" customHeight="1" x14ac:dyDescent="0.2">
      <c r="D187" s="8" t="s">
        <v>207</v>
      </c>
      <c r="E187" s="285"/>
      <c r="F187" s="258"/>
      <c r="G187" s="425"/>
      <c r="H187" s="176">
        <v>2024</v>
      </c>
      <c r="J187" s="26"/>
      <c r="K187" s="26"/>
      <c r="L187" s="26"/>
      <c r="M187" s="26"/>
    </row>
    <row r="188" spans="2:14" ht="15.95" customHeight="1" x14ac:dyDescent="0.2">
      <c r="D188" s="259" t="s">
        <v>208</v>
      </c>
      <c r="E188" s="260"/>
      <c r="F188" s="260"/>
      <c r="G188" s="424"/>
      <c r="H188" s="423">
        <v>60</v>
      </c>
      <c r="J188" s="26"/>
      <c r="K188" s="26"/>
      <c r="L188" s="26"/>
      <c r="M188" s="26"/>
    </row>
    <row r="189" spans="2:14" ht="15.95" customHeight="1" x14ac:dyDescent="0.2">
      <c r="D189" s="37" t="s">
        <v>129</v>
      </c>
      <c r="G189" s="256"/>
      <c r="H189" s="256"/>
      <c r="I189" s="256"/>
      <c r="J189" s="26"/>
      <c r="K189" s="26"/>
      <c r="L189" s="26"/>
      <c r="M189" s="26"/>
      <c r="N189" s="26"/>
    </row>
    <row r="190" spans="2:14" ht="15.95" customHeight="1" x14ac:dyDescent="0.2">
      <c r="D190" s="32" t="s">
        <v>130</v>
      </c>
      <c r="G190" s="256"/>
      <c r="H190" s="256"/>
      <c r="I190" s="256"/>
      <c r="J190" s="26"/>
      <c r="K190" s="26"/>
      <c r="L190" s="26"/>
      <c r="M190" s="26"/>
      <c r="N190" s="26"/>
    </row>
    <row r="191" spans="2:14" ht="15.95" customHeight="1" x14ac:dyDescent="0.2">
      <c r="D191" s="2"/>
      <c r="E191" s="3"/>
      <c r="F191" s="261"/>
      <c r="G191" s="256"/>
      <c r="H191" s="256"/>
      <c r="I191" s="256"/>
      <c r="J191" s="26"/>
      <c r="K191" s="26"/>
      <c r="L191" s="26"/>
      <c r="M191" s="26"/>
      <c r="N191" s="26"/>
    </row>
    <row r="192" spans="2:14" ht="15.95" customHeight="1" x14ac:dyDescent="0.2">
      <c r="D192" s="39" t="s">
        <v>261</v>
      </c>
      <c r="E192" s="3"/>
      <c r="F192" s="255"/>
      <c r="G192" s="256"/>
      <c r="H192" s="256"/>
      <c r="I192" s="256"/>
      <c r="J192" s="26"/>
      <c r="K192" s="26"/>
      <c r="L192" s="26"/>
      <c r="M192" s="26"/>
      <c r="N192" s="26"/>
    </row>
    <row r="193" spans="4:14" ht="6.75" customHeight="1" x14ac:dyDescent="0.2">
      <c r="D193" s="3"/>
      <c r="E193" s="3"/>
      <c r="F193" s="262"/>
      <c r="G193" s="263"/>
      <c r="H193" s="27"/>
      <c r="I193" s="27"/>
      <c r="J193" s="27"/>
      <c r="K193" s="27"/>
    </row>
    <row r="194" spans="4:14" ht="27" customHeight="1" x14ac:dyDescent="0.2">
      <c r="D194" s="436"/>
      <c r="E194" s="437"/>
      <c r="F194" s="437"/>
      <c r="G194" s="437"/>
      <c r="H194" s="437"/>
      <c r="I194" s="439" t="s">
        <v>132</v>
      </c>
      <c r="J194" s="440" t="s">
        <v>38</v>
      </c>
      <c r="K194" s="27"/>
      <c r="L194" s="27"/>
    </row>
    <row r="195" spans="4:14" ht="15.95" customHeight="1" x14ac:dyDescent="0.2">
      <c r="D195" s="478" t="s">
        <v>209</v>
      </c>
      <c r="E195" s="479"/>
      <c r="F195" s="479"/>
      <c r="G195" s="479"/>
      <c r="H195" s="480"/>
      <c r="I195" s="481">
        <v>3</v>
      </c>
      <c r="J195" s="482">
        <f>I195*100/$I$200</f>
        <v>16.666666666666668</v>
      </c>
      <c r="K195" s="27"/>
      <c r="L195" s="27"/>
    </row>
    <row r="196" spans="4:14" ht="15.95" customHeight="1" x14ac:dyDescent="0.2">
      <c r="D196" s="483" t="s">
        <v>210</v>
      </c>
      <c r="E196" s="484"/>
      <c r="F196" s="484"/>
      <c r="G196" s="484"/>
      <c r="H196" s="485"/>
      <c r="I196" s="486">
        <v>15</v>
      </c>
      <c r="J196" s="487">
        <f t="shared" ref="J196:J200" si="12">I196*100/$I$200</f>
        <v>83.333333333333329</v>
      </c>
      <c r="K196" s="27"/>
      <c r="L196" s="27"/>
    </row>
    <row r="197" spans="4:14" ht="15.95" customHeight="1" x14ac:dyDescent="0.2">
      <c r="D197" s="438" t="s">
        <v>211</v>
      </c>
      <c r="E197" s="308"/>
      <c r="F197" s="308"/>
      <c r="G197" s="308"/>
      <c r="H197" s="309"/>
      <c r="I197" s="310">
        <v>8</v>
      </c>
      <c r="J197" s="319">
        <f t="shared" si="12"/>
        <v>44.444444444444443</v>
      </c>
      <c r="K197" s="27"/>
      <c r="L197" s="27"/>
    </row>
    <row r="198" spans="4:14" ht="15.95" customHeight="1" x14ac:dyDescent="0.2">
      <c r="D198" s="314" t="s">
        <v>212</v>
      </c>
      <c r="E198" s="311"/>
      <c r="F198" s="311"/>
      <c r="G198" s="311"/>
      <c r="H198" s="312"/>
      <c r="I198" s="313">
        <v>2</v>
      </c>
      <c r="J198" s="319">
        <f t="shared" si="12"/>
        <v>11.111111111111111</v>
      </c>
      <c r="K198" s="264"/>
      <c r="L198" s="264"/>
    </row>
    <row r="199" spans="4:14" ht="15.95" customHeight="1" x14ac:dyDescent="0.2">
      <c r="D199" s="315" t="s">
        <v>213</v>
      </c>
      <c r="E199" s="316"/>
      <c r="F199" s="316"/>
      <c r="G199" s="316"/>
      <c r="H199" s="317"/>
      <c r="I199" s="318">
        <v>5</v>
      </c>
      <c r="J199" s="319">
        <f t="shared" si="12"/>
        <v>27.777777777777779</v>
      </c>
      <c r="K199" s="264"/>
      <c r="L199" s="264"/>
    </row>
    <row r="200" spans="4:14" ht="15.95" customHeight="1" x14ac:dyDescent="0.2">
      <c r="D200" s="405" t="s">
        <v>145</v>
      </c>
      <c r="E200" s="406"/>
      <c r="F200" s="407"/>
      <c r="G200" s="407"/>
      <c r="H200" s="408"/>
      <c r="I200" s="409">
        <v>18</v>
      </c>
      <c r="J200" s="410">
        <f t="shared" si="12"/>
        <v>100</v>
      </c>
      <c r="K200" s="265"/>
      <c r="L200" s="266"/>
    </row>
    <row r="201" spans="4:14" ht="15.95" customHeight="1" x14ac:dyDescent="0.2">
      <c r="D201" s="37" t="s">
        <v>129</v>
      </c>
      <c r="E201" s="1"/>
      <c r="L201" s="2"/>
      <c r="M201" s="267"/>
      <c r="N201" s="266"/>
    </row>
    <row r="202" spans="4:14" ht="15.95" customHeight="1" x14ac:dyDescent="0.2">
      <c r="D202" s="32" t="s">
        <v>130</v>
      </c>
      <c r="E202" s="1"/>
      <c r="L202" s="2"/>
      <c r="M202" s="264"/>
      <c r="N202" s="264"/>
    </row>
    <row r="203" spans="4:14" ht="15.95" customHeight="1" x14ac:dyDescent="0.2">
      <c r="D203" s="2"/>
      <c r="E203" s="1"/>
      <c r="L203" s="2"/>
      <c r="M203" s="266"/>
      <c r="N203" s="266"/>
    </row>
    <row r="204" spans="4:14" ht="15.95" customHeight="1" x14ac:dyDescent="0.2">
      <c r="D204" s="2"/>
      <c r="E204" s="1"/>
      <c r="L204" s="2"/>
      <c r="M204" s="266"/>
      <c r="N204" s="268"/>
    </row>
    <row r="205" spans="4:14" ht="15.95" customHeight="1" x14ac:dyDescent="0.2">
      <c r="D205" s="2"/>
      <c r="E205" s="1"/>
      <c r="G205" s="2"/>
      <c r="H205" s="266"/>
      <c r="I205" s="266"/>
      <c r="J205" s="266"/>
      <c r="K205" s="266"/>
      <c r="L205" s="266"/>
      <c r="M205" s="266"/>
      <c r="N205" s="266"/>
    </row>
    <row r="206" spans="4:14" ht="15.95" customHeight="1" x14ac:dyDescent="0.2">
      <c r="D206" s="2"/>
      <c r="E206" s="1"/>
      <c r="G206" s="269"/>
      <c r="H206" s="266"/>
      <c r="I206" s="266"/>
      <c r="J206" s="266"/>
      <c r="K206" s="266"/>
      <c r="L206" s="266"/>
      <c r="M206" s="266"/>
      <c r="N206" s="266"/>
    </row>
    <row r="207" spans="4:14" ht="15.95" customHeight="1" x14ac:dyDescent="0.2"/>
    <row r="208" spans="4:14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  <row r="356" ht="15.95" customHeight="1" x14ac:dyDescent="0.2"/>
    <row r="357" ht="15.95" customHeight="1" x14ac:dyDescent="0.2"/>
    <row r="358" ht="15.95" customHeight="1" x14ac:dyDescent="0.2"/>
    <row r="359" ht="15.95" customHeight="1" x14ac:dyDescent="0.2"/>
    <row r="360" ht="15.95" customHeight="1" x14ac:dyDescent="0.2"/>
    <row r="361" ht="15.95" customHeight="1" x14ac:dyDescent="0.2"/>
    <row r="362" ht="15.95" customHeight="1" x14ac:dyDescent="0.2"/>
    <row r="363" ht="15.95" customHeight="1" x14ac:dyDescent="0.2"/>
    <row r="364" ht="15.95" customHeight="1" x14ac:dyDescent="0.2"/>
    <row r="365" ht="15.95" customHeight="1" x14ac:dyDescent="0.2"/>
    <row r="366" ht="15.95" customHeight="1" x14ac:dyDescent="0.2"/>
    <row r="367" ht="15.95" customHeight="1" x14ac:dyDescent="0.2"/>
    <row r="368" ht="15.95" customHeight="1" x14ac:dyDescent="0.2"/>
    <row r="369" ht="15.95" customHeight="1" x14ac:dyDescent="0.2"/>
    <row r="370" ht="15.95" customHeight="1" x14ac:dyDescent="0.2"/>
    <row r="371" ht="15.95" customHeight="1" x14ac:dyDescent="0.2"/>
    <row r="372" ht="15.95" customHeight="1" x14ac:dyDescent="0.2"/>
    <row r="373" ht="15.95" customHeight="1" x14ac:dyDescent="0.2"/>
    <row r="374" ht="15.95" customHeight="1" x14ac:dyDescent="0.2"/>
    <row r="375" ht="15.95" customHeight="1" x14ac:dyDescent="0.2"/>
    <row r="376" ht="15.95" customHeight="1" x14ac:dyDescent="0.2"/>
    <row r="377" ht="15.95" customHeight="1" x14ac:dyDescent="0.2"/>
    <row r="378" ht="15.95" customHeight="1" x14ac:dyDescent="0.2"/>
    <row r="379" ht="15.95" customHeight="1" x14ac:dyDescent="0.2"/>
    <row r="380" ht="15.95" customHeight="1" x14ac:dyDescent="0.2"/>
    <row r="381" ht="15.95" customHeight="1" x14ac:dyDescent="0.2"/>
    <row r="382" ht="15.95" customHeight="1" x14ac:dyDescent="0.2"/>
    <row r="383" ht="15.95" customHeight="1" x14ac:dyDescent="0.2"/>
    <row r="384" ht="15.95" customHeight="1" x14ac:dyDescent="0.2"/>
    <row r="385" ht="15.95" customHeight="1" x14ac:dyDescent="0.2"/>
    <row r="386" ht="15.95" customHeight="1" x14ac:dyDescent="0.2"/>
    <row r="387" ht="15.95" customHeight="1" x14ac:dyDescent="0.2"/>
    <row r="388" ht="15.95" customHeight="1" x14ac:dyDescent="0.2"/>
    <row r="389" ht="15.95" customHeight="1" x14ac:dyDescent="0.2"/>
    <row r="390" ht="15.95" customHeight="1" x14ac:dyDescent="0.2"/>
    <row r="391" ht="15.95" customHeight="1" x14ac:dyDescent="0.2"/>
    <row r="392" ht="15.95" customHeight="1" x14ac:dyDescent="0.2"/>
    <row r="393" ht="15.95" customHeight="1" x14ac:dyDescent="0.2"/>
    <row r="394" ht="15.95" customHeight="1" x14ac:dyDescent="0.2"/>
    <row r="395" ht="15.95" customHeight="1" x14ac:dyDescent="0.2"/>
    <row r="396" ht="15.95" customHeight="1" x14ac:dyDescent="0.2"/>
    <row r="397" ht="15.95" customHeight="1" x14ac:dyDescent="0.2"/>
    <row r="398" ht="15.95" customHeight="1" x14ac:dyDescent="0.2"/>
    <row r="399" ht="15.95" customHeight="1" x14ac:dyDescent="0.2"/>
    <row r="400" ht="15.95" customHeight="1" x14ac:dyDescent="0.2"/>
    <row r="401" ht="15.95" customHeight="1" x14ac:dyDescent="0.2"/>
    <row r="402" ht="15.95" customHeight="1" x14ac:dyDescent="0.2"/>
    <row r="403" ht="15.95" customHeight="1" x14ac:dyDescent="0.2"/>
    <row r="404" ht="15.95" customHeight="1" x14ac:dyDescent="0.2"/>
    <row r="405" ht="15.95" customHeight="1" x14ac:dyDescent="0.2"/>
    <row r="406" ht="15.95" customHeight="1" x14ac:dyDescent="0.2"/>
    <row r="407" ht="15.95" customHeight="1" x14ac:dyDescent="0.2"/>
    <row r="408" ht="15.95" customHeight="1" x14ac:dyDescent="0.2"/>
    <row r="409" ht="15.95" customHeight="1" x14ac:dyDescent="0.2"/>
    <row r="410" ht="15.95" customHeight="1" x14ac:dyDescent="0.2"/>
    <row r="411" ht="15.95" customHeight="1" x14ac:dyDescent="0.2"/>
    <row r="412" ht="15.95" customHeight="1" x14ac:dyDescent="0.2"/>
    <row r="413" ht="15.95" customHeight="1" x14ac:dyDescent="0.2"/>
    <row r="414" ht="15.95" customHeight="1" x14ac:dyDescent="0.2"/>
    <row r="415" ht="15.95" customHeight="1" x14ac:dyDescent="0.2"/>
    <row r="416" ht="15.95" customHeight="1" x14ac:dyDescent="0.2"/>
    <row r="417" ht="15.95" customHeight="1" x14ac:dyDescent="0.2"/>
    <row r="418" ht="15.95" customHeight="1" x14ac:dyDescent="0.2"/>
    <row r="419" ht="15.95" customHeight="1" x14ac:dyDescent="0.2"/>
    <row r="420" ht="15.95" customHeight="1" x14ac:dyDescent="0.2"/>
    <row r="421" ht="15.95" customHeight="1" x14ac:dyDescent="0.2"/>
    <row r="422" ht="15.95" customHeight="1" x14ac:dyDescent="0.2"/>
    <row r="423" ht="15.95" customHeight="1" x14ac:dyDescent="0.2"/>
    <row r="424" ht="15.95" customHeight="1" x14ac:dyDescent="0.2"/>
    <row r="425" ht="15.95" customHeight="1" x14ac:dyDescent="0.2"/>
    <row r="426" ht="15.95" customHeight="1" x14ac:dyDescent="0.2"/>
    <row r="427" ht="15.95" customHeight="1" x14ac:dyDescent="0.2"/>
    <row r="428" ht="15.95" customHeight="1" x14ac:dyDescent="0.2"/>
    <row r="429" ht="15.95" customHeight="1" x14ac:dyDescent="0.2"/>
    <row r="430" ht="15.95" customHeight="1" x14ac:dyDescent="0.2"/>
    <row r="431" ht="15.95" customHeight="1" x14ac:dyDescent="0.2"/>
    <row r="432" ht="15.95" customHeight="1" x14ac:dyDescent="0.2"/>
    <row r="433" ht="15.95" customHeight="1" x14ac:dyDescent="0.2"/>
    <row r="434" ht="15.95" customHeight="1" x14ac:dyDescent="0.2"/>
    <row r="435" ht="15.95" customHeight="1" x14ac:dyDescent="0.2"/>
    <row r="436" ht="15.95" customHeight="1" x14ac:dyDescent="0.2"/>
    <row r="437" ht="15.95" customHeight="1" x14ac:dyDescent="0.2"/>
    <row r="438" ht="15.95" customHeight="1" x14ac:dyDescent="0.2"/>
    <row r="439" ht="15.95" customHeight="1" x14ac:dyDescent="0.2"/>
    <row r="440" ht="15.95" customHeight="1" x14ac:dyDescent="0.2"/>
    <row r="441" ht="15.95" customHeight="1" x14ac:dyDescent="0.2"/>
    <row r="442" ht="15.95" customHeight="1" x14ac:dyDescent="0.2"/>
    <row r="443" ht="15.95" customHeight="1" x14ac:dyDescent="0.2"/>
    <row r="444" ht="15.95" customHeight="1" x14ac:dyDescent="0.2"/>
    <row r="445" ht="15.95" customHeight="1" x14ac:dyDescent="0.2"/>
    <row r="446" ht="15.95" customHeight="1" x14ac:dyDescent="0.2"/>
    <row r="447" ht="15.95" customHeight="1" x14ac:dyDescent="0.2"/>
    <row r="448" ht="15.95" customHeight="1" x14ac:dyDescent="0.2"/>
    <row r="449" ht="15.95" customHeight="1" x14ac:dyDescent="0.2"/>
    <row r="450" ht="15.95" customHeight="1" x14ac:dyDescent="0.2"/>
    <row r="451" ht="15.95" customHeight="1" x14ac:dyDescent="0.2"/>
    <row r="452" ht="15.95" customHeight="1" x14ac:dyDescent="0.2"/>
    <row r="453" ht="15.95" customHeight="1" x14ac:dyDescent="0.2"/>
    <row r="454" ht="15.95" customHeight="1" x14ac:dyDescent="0.2"/>
    <row r="455" ht="15.95" customHeight="1" x14ac:dyDescent="0.2"/>
    <row r="456" ht="15.95" customHeight="1" x14ac:dyDescent="0.2"/>
    <row r="457" ht="15.95" customHeight="1" x14ac:dyDescent="0.2"/>
    <row r="458" ht="15.95" customHeight="1" x14ac:dyDescent="0.2"/>
    <row r="459" ht="15.95" customHeight="1" x14ac:dyDescent="0.2"/>
    <row r="460" ht="15.95" customHeight="1" x14ac:dyDescent="0.2"/>
    <row r="461" ht="15.95" customHeight="1" x14ac:dyDescent="0.2"/>
    <row r="462" ht="15.95" customHeight="1" x14ac:dyDescent="0.2"/>
    <row r="463" ht="15.95" customHeight="1" x14ac:dyDescent="0.2"/>
    <row r="464" ht="15.95" customHeight="1" x14ac:dyDescent="0.2"/>
    <row r="465" ht="15.95" customHeight="1" x14ac:dyDescent="0.2"/>
    <row r="466" ht="15.95" customHeight="1" x14ac:dyDescent="0.2"/>
    <row r="467" ht="15.95" customHeight="1" x14ac:dyDescent="0.2"/>
    <row r="468" ht="15.95" customHeight="1" x14ac:dyDescent="0.2"/>
    <row r="469" ht="15.95" customHeight="1" x14ac:dyDescent="0.2"/>
    <row r="470" ht="15.95" customHeight="1" x14ac:dyDescent="0.2"/>
    <row r="471" ht="15.95" customHeight="1" x14ac:dyDescent="0.2"/>
    <row r="472" ht="15.95" customHeight="1" x14ac:dyDescent="0.2"/>
    <row r="473" ht="15.95" customHeight="1" x14ac:dyDescent="0.2"/>
    <row r="474" ht="15.95" customHeight="1" x14ac:dyDescent="0.2"/>
    <row r="475" ht="15.95" customHeight="1" x14ac:dyDescent="0.2"/>
    <row r="476" ht="15.95" customHeight="1" x14ac:dyDescent="0.2"/>
    <row r="477" ht="15.95" customHeight="1" x14ac:dyDescent="0.2"/>
    <row r="478" ht="15.95" customHeight="1" x14ac:dyDescent="0.2"/>
    <row r="479" ht="15.95" customHeight="1" x14ac:dyDescent="0.2"/>
    <row r="480" ht="15.95" customHeight="1" x14ac:dyDescent="0.2"/>
    <row r="481" ht="15.95" customHeight="1" x14ac:dyDescent="0.2"/>
    <row r="482" ht="15.95" customHeight="1" x14ac:dyDescent="0.2"/>
    <row r="483" ht="15.95" customHeight="1" x14ac:dyDescent="0.2"/>
    <row r="484" ht="15.95" customHeight="1" x14ac:dyDescent="0.2"/>
    <row r="485" ht="15.95" customHeight="1" x14ac:dyDescent="0.2"/>
    <row r="486" ht="15.95" customHeight="1" x14ac:dyDescent="0.2"/>
    <row r="487" ht="15.95" customHeight="1" x14ac:dyDescent="0.2"/>
    <row r="488" ht="15.95" customHeight="1" x14ac:dyDescent="0.2"/>
    <row r="489" ht="15.95" customHeight="1" x14ac:dyDescent="0.2"/>
    <row r="490" ht="15.95" customHeight="1" x14ac:dyDescent="0.2"/>
    <row r="491" ht="15.95" customHeight="1" x14ac:dyDescent="0.2"/>
    <row r="492" ht="15.95" customHeight="1" x14ac:dyDescent="0.2"/>
    <row r="493" ht="15.95" customHeight="1" x14ac:dyDescent="0.2"/>
    <row r="494" ht="15.95" customHeight="1" x14ac:dyDescent="0.2"/>
    <row r="495" ht="15.95" customHeight="1" x14ac:dyDescent="0.2"/>
    <row r="496" ht="15.95" customHeight="1" x14ac:dyDescent="0.2"/>
    <row r="497" ht="15.95" customHeight="1" x14ac:dyDescent="0.2"/>
    <row r="498" ht="15.95" customHeight="1" x14ac:dyDescent="0.2"/>
    <row r="499" ht="15.95" customHeight="1" x14ac:dyDescent="0.2"/>
    <row r="500" ht="15.95" customHeight="1" x14ac:dyDescent="0.2"/>
    <row r="501" ht="15.95" customHeight="1" x14ac:dyDescent="0.2"/>
    <row r="502" ht="15.95" customHeight="1" x14ac:dyDescent="0.2"/>
    <row r="503" ht="15.95" customHeight="1" x14ac:dyDescent="0.2"/>
    <row r="504" ht="15.95" customHeight="1" x14ac:dyDescent="0.2"/>
    <row r="505" ht="15.95" customHeight="1" x14ac:dyDescent="0.2"/>
    <row r="506" ht="15.95" customHeight="1" x14ac:dyDescent="0.2"/>
    <row r="507" ht="15.95" customHeight="1" x14ac:dyDescent="0.2"/>
    <row r="508" ht="15.95" customHeight="1" x14ac:dyDescent="0.2"/>
    <row r="509" ht="15.95" customHeight="1" x14ac:dyDescent="0.2"/>
    <row r="510" ht="15.95" customHeight="1" x14ac:dyDescent="0.2"/>
    <row r="511" ht="15.95" customHeight="1" x14ac:dyDescent="0.2"/>
    <row r="512" ht="15.95" customHeight="1" x14ac:dyDescent="0.2"/>
    <row r="513" ht="15.95" customHeight="1" x14ac:dyDescent="0.2"/>
    <row r="514" ht="15.95" customHeight="1" x14ac:dyDescent="0.2"/>
    <row r="515" ht="15.95" customHeight="1" x14ac:dyDescent="0.2"/>
    <row r="516" ht="15.95" customHeight="1" x14ac:dyDescent="0.2"/>
    <row r="517" ht="15.95" customHeight="1" x14ac:dyDescent="0.2"/>
    <row r="518" ht="15.95" customHeight="1" x14ac:dyDescent="0.2"/>
    <row r="519" ht="15.95" customHeight="1" x14ac:dyDescent="0.2"/>
    <row r="520" ht="15.95" customHeight="1" x14ac:dyDescent="0.2"/>
    <row r="521" ht="15.95" customHeight="1" x14ac:dyDescent="0.2"/>
    <row r="522" ht="15.95" customHeight="1" x14ac:dyDescent="0.2"/>
    <row r="523" ht="15.95" customHeight="1" x14ac:dyDescent="0.2"/>
    <row r="524" ht="15.95" customHeight="1" x14ac:dyDescent="0.2"/>
    <row r="525" ht="15.95" customHeight="1" x14ac:dyDescent="0.2"/>
    <row r="526" ht="15.95" customHeight="1" x14ac:dyDescent="0.2"/>
    <row r="527" ht="15.95" customHeight="1" x14ac:dyDescent="0.2"/>
    <row r="528" ht="15.95" customHeight="1" x14ac:dyDescent="0.2"/>
    <row r="529" ht="15.95" customHeight="1" x14ac:dyDescent="0.2"/>
    <row r="530" ht="15.95" customHeight="1" x14ac:dyDescent="0.2"/>
  </sheetData>
  <sortState ref="E80:I81">
    <sortCondition ref="E80:E81"/>
  </sortState>
  <mergeCells count="2">
    <mergeCell ref="D108:F108"/>
    <mergeCell ref="D161:F161"/>
  </mergeCells>
  <dataValidations disablePrompts="1" count="1">
    <dataValidation operator="greaterThan" allowBlank="1" showInputMessage="1" showErrorMessage="1" sqref="G153:H155"/>
  </dataValidations>
  <pageMargins left="0.6692913385826772" right="0.47244094488188981" top="0.39370078740157483" bottom="0.6692913385826772" header="0" footer="0"/>
  <pageSetup paperSize="9" fitToHeight="0" orientation="portrait" r:id="rId1"/>
  <headerFooter alignWithMargins="0"/>
  <rowBreaks count="5" manualBreakCount="5">
    <brk id="50" min="2" max="10" man="1"/>
    <brk id="71" min="2" max="10" man="1"/>
    <brk id="105" min="2" max="10" man="1"/>
    <brk id="140" min="2" max="10" man="1"/>
    <brk id="175" min="2" max="10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AF390"/>
  <sheetViews>
    <sheetView showGridLines="0" zoomScaleNormal="100" workbookViewId="0"/>
  </sheetViews>
  <sheetFormatPr baseColWidth="10" defaultColWidth="9.140625" defaultRowHeight="12" x14ac:dyDescent="0.2"/>
  <cols>
    <col min="1" max="1" width="11.42578125" style="80" customWidth="1"/>
    <col min="2" max="2" width="5.7109375" style="80" customWidth="1"/>
    <col min="3" max="3" width="4" style="80" customWidth="1"/>
    <col min="4" max="4" width="3.28515625" style="80" customWidth="1"/>
    <col min="5" max="5" width="13.7109375" style="80" customWidth="1"/>
    <col min="6" max="10" width="11" style="80" customWidth="1"/>
    <col min="11" max="11" width="8.42578125" style="80" customWidth="1"/>
    <col min="12" max="12" width="6" style="80" customWidth="1"/>
    <col min="13" max="16384" width="9.140625" style="80"/>
  </cols>
  <sheetData>
    <row r="1" spans="3:32" s="4" customFormat="1" ht="15.95" customHeight="1" x14ac:dyDescent="0.2">
      <c r="C1" s="390"/>
      <c r="D1" s="390"/>
      <c r="E1" s="390"/>
      <c r="F1" s="390"/>
      <c r="G1" s="390"/>
      <c r="H1" s="390"/>
      <c r="I1" s="390"/>
      <c r="J1" s="390"/>
    </row>
    <row r="2" spans="3:32" s="4" customFormat="1" ht="12" customHeight="1" x14ac:dyDescent="0.2">
      <c r="C2" s="23"/>
      <c r="D2" s="23"/>
      <c r="E2" s="23"/>
      <c r="F2" s="391"/>
      <c r="G2" s="23"/>
      <c r="H2" s="23"/>
      <c r="I2" s="391"/>
      <c r="J2" s="23"/>
      <c r="K2" s="23"/>
      <c r="L2" s="391"/>
      <c r="M2" s="391"/>
    </row>
    <row r="3" spans="3:32" s="4" customFormat="1" ht="12" customHeight="1" x14ac:dyDescent="0.2">
      <c r="C3" s="23"/>
      <c r="D3" s="23"/>
      <c r="E3" s="23"/>
      <c r="F3" s="391"/>
      <c r="G3" s="23"/>
      <c r="H3" s="23"/>
      <c r="I3" s="391"/>
      <c r="J3" s="23"/>
      <c r="K3" s="23"/>
      <c r="L3" s="391"/>
      <c r="M3" s="391"/>
    </row>
    <row r="4" spans="3:32" s="4" customFormat="1" ht="12" customHeight="1" x14ac:dyDescent="0.2">
      <c r="C4" s="23"/>
      <c r="D4" s="23"/>
      <c r="E4" s="23"/>
      <c r="F4" s="391"/>
      <c r="G4" s="23"/>
      <c r="H4" s="23"/>
      <c r="I4" s="391"/>
      <c r="J4" s="23"/>
      <c r="K4" s="23"/>
      <c r="L4" s="391"/>
      <c r="M4" s="391"/>
    </row>
    <row r="5" spans="3:32" ht="24" customHeight="1" x14ac:dyDescent="0.2"/>
    <row r="6" spans="3:32" ht="18" customHeight="1" x14ac:dyDescent="0.2">
      <c r="C6" s="24" t="s">
        <v>77</v>
      </c>
    </row>
    <row r="7" spans="3:32" ht="18" customHeight="1" x14ac:dyDescent="0.2">
      <c r="C7" s="389" t="s">
        <v>252</v>
      </c>
    </row>
    <row r="8" spans="3:32" ht="18" customHeight="1" x14ac:dyDescent="0.2">
      <c r="C8" s="322" t="s">
        <v>120</v>
      </c>
    </row>
    <row r="9" spans="3:32" ht="9" customHeight="1" x14ac:dyDescent="0.2">
      <c r="D9" s="81"/>
      <c r="E9" s="81"/>
      <c r="F9" s="81"/>
      <c r="G9" s="81"/>
      <c r="H9" s="81"/>
    </row>
    <row r="10" spans="3:32" ht="15.75" customHeight="1" x14ac:dyDescent="0.2">
      <c r="C10" s="81"/>
    </row>
    <row r="11" spans="3:32" ht="6.75" customHeight="1" x14ac:dyDescent="0.2">
      <c r="C11" s="81"/>
    </row>
    <row r="12" spans="3:32" ht="15.75" customHeight="1" x14ac:dyDescent="0.2">
      <c r="D12" s="82" t="s">
        <v>214</v>
      </c>
      <c r="E12" s="26"/>
      <c r="F12" s="26"/>
      <c r="G12" s="26"/>
      <c r="H12" s="26"/>
      <c r="I12" s="28"/>
      <c r="J12" s="28"/>
      <c r="K12" s="28"/>
      <c r="L12" s="28"/>
      <c r="M12" s="28"/>
      <c r="N12" s="28"/>
      <c r="O12" s="28"/>
      <c r="P12" s="28"/>
      <c r="Q12" s="28"/>
      <c r="AF12" s="28"/>
    </row>
    <row r="13" spans="3:32" ht="6.75" customHeight="1" x14ac:dyDescent="0.2">
      <c r="D13" s="27"/>
      <c r="E13" s="27"/>
      <c r="F13" s="27"/>
      <c r="G13" s="27"/>
      <c r="H13" s="27"/>
      <c r="I13" s="28"/>
      <c r="J13" s="28"/>
      <c r="K13" s="28"/>
      <c r="L13" s="28"/>
      <c r="M13" s="28"/>
      <c r="N13" s="28"/>
      <c r="O13" s="28"/>
      <c r="P13" s="28"/>
      <c r="Q13" s="28"/>
      <c r="AF13" s="28"/>
    </row>
    <row r="14" spans="3:32" ht="15.75" customHeight="1" x14ac:dyDescent="0.2">
      <c r="D14" s="340" t="s">
        <v>215</v>
      </c>
      <c r="E14" s="346"/>
      <c r="F14" s="34">
        <v>2024</v>
      </c>
      <c r="G14" s="35"/>
      <c r="H14" s="36"/>
      <c r="I14" s="28"/>
      <c r="J14" s="28"/>
      <c r="K14" s="28"/>
      <c r="L14" s="28"/>
      <c r="M14" s="28"/>
      <c r="N14" s="28"/>
      <c r="O14" s="28"/>
      <c r="P14" s="28"/>
      <c r="Q14" s="28"/>
      <c r="AF14" s="28"/>
    </row>
    <row r="15" spans="3:32" ht="15.75" customHeight="1" x14ac:dyDescent="0.2">
      <c r="D15" s="341" t="s">
        <v>216</v>
      </c>
      <c r="E15" s="347"/>
      <c r="F15" s="176" t="s">
        <v>126</v>
      </c>
      <c r="G15" s="176" t="s">
        <v>128</v>
      </c>
      <c r="H15" s="176" t="s">
        <v>127</v>
      </c>
      <c r="I15" s="28"/>
      <c r="J15" s="28"/>
      <c r="K15" s="28"/>
      <c r="L15" s="28"/>
      <c r="M15" s="28"/>
      <c r="N15" s="28"/>
      <c r="O15" s="28"/>
      <c r="P15" s="28"/>
      <c r="Q15" s="28"/>
      <c r="AF15" s="28"/>
    </row>
    <row r="16" spans="3:32" ht="15.75" customHeight="1" x14ac:dyDescent="0.2">
      <c r="D16" s="330" t="s">
        <v>204</v>
      </c>
      <c r="E16" s="74"/>
      <c r="F16" s="342">
        <v>48</v>
      </c>
      <c r="G16" s="77">
        <v>42</v>
      </c>
      <c r="H16" s="75">
        <v>6</v>
      </c>
      <c r="I16" s="28"/>
      <c r="J16" s="28"/>
      <c r="K16" s="28"/>
      <c r="L16" s="28"/>
      <c r="M16" s="28"/>
      <c r="N16" s="28"/>
      <c r="O16" s="28"/>
      <c r="P16" s="28"/>
      <c r="Q16" s="28"/>
      <c r="AF16" s="28"/>
    </row>
    <row r="17" spans="3:32" ht="15.75" customHeight="1" x14ac:dyDescent="0.2">
      <c r="D17" s="320" t="s">
        <v>125</v>
      </c>
      <c r="E17" s="29"/>
      <c r="F17" s="343">
        <v>48</v>
      </c>
      <c r="G17" s="344">
        <v>42</v>
      </c>
      <c r="H17" s="345">
        <v>6</v>
      </c>
      <c r="I17" s="28"/>
      <c r="J17" s="28"/>
      <c r="K17" s="28"/>
      <c r="L17" s="28"/>
      <c r="M17" s="28"/>
      <c r="N17" s="28"/>
      <c r="O17" s="28"/>
      <c r="P17" s="28"/>
      <c r="Q17" s="28"/>
      <c r="AF17" s="28"/>
    </row>
    <row r="18" spans="3:32" ht="12.75" customHeight="1" x14ac:dyDescent="0.2">
      <c r="D18" s="37" t="s">
        <v>129</v>
      </c>
      <c r="E18" s="27"/>
      <c r="F18" s="27"/>
      <c r="G18" s="27"/>
      <c r="H18" s="27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AF18" s="28"/>
    </row>
    <row r="19" spans="3:32" ht="12" customHeight="1" x14ac:dyDescent="0.2">
      <c r="C19" s="81"/>
      <c r="D19" s="32" t="s">
        <v>130</v>
      </c>
      <c r="Z19" s="28"/>
      <c r="AA19" s="28"/>
      <c r="AB19" s="28"/>
      <c r="AC19" s="28"/>
      <c r="AD19" s="28"/>
      <c r="AE19" s="28"/>
      <c r="AF19" s="28"/>
    </row>
    <row r="20" spans="3:32" ht="15.75" customHeight="1" x14ac:dyDescent="0.2">
      <c r="C20" s="81"/>
      <c r="D20" s="81"/>
      <c r="E20" s="81"/>
      <c r="F20" s="81"/>
      <c r="G20" s="81"/>
      <c r="H20" s="81"/>
    </row>
    <row r="21" spans="3:32" ht="15.75" customHeight="1" x14ac:dyDescent="0.2">
      <c r="D21" s="82" t="s">
        <v>217</v>
      </c>
      <c r="E21" s="82"/>
      <c r="F21" s="81"/>
      <c r="G21" s="81"/>
      <c r="H21" s="81"/>
    </row>
    <row r="22" spans="3:32" ht="6.75" customHeight="1" x14ac:dyDescent="0.2">
      <c r="D22" s="82"/>
      <c r="E22" s="82"/>
      <c r="F22" s="81"/>
      <c r="G22" s="81"/>
      <c r="H22" s="81"/>
      <c r="I22" s="87"/>
      <c r="J22" s="87"/>
    </row>
    <row r="23" spans="3:32" ht="18" customHeight="1" x14ac:dyDescent="0.2">
      <c r="D23" s="165"/>
      <c r="E23" s="197" t="s">
        <v>218</v>
      </c>
      <c r="F23" s="148"/>
      <c r="G23" s="176" t="s">
        <v>126</v>
      </c>
      <c r="H23" s="176" t="s">
        <v>128</v>
      </c>
      <c r="I23" s="176" t="s">
        <v>127</v>
      </c>
      <c r="J23" s="87"/>
    </row>
    <row r="24" spans="3:32" ht="15.75" customHeight="1" x14ac:dyDescent="0.2">
      <c r="D24" s="166" t="s">
        <v>219</v>
      </c>
      <c r="E24" s="76"/>
      <c r="F24" s="76"/>
      <c r="G24" s="282">
        <v>0</v>
      </c>
      <c r="H24" s="441" t="s">
        <v>2</v>
      </c>
      <c r="I24" s="441" t="s">
        <v>2</v>
      </c>
      <c r="J24" s="87"/>
    </row>
    <row r="25" spans="3:32" ht="15.75" customHeight="1" x14ac:dyDescent="0.2">
      <c r="D25" s="167" t="s">
        <v>220</v>
      </c>
      <c r="E25" s="168"/>
      <c r="F25" s="168"/>
      <c r="G25" s="273">
        <v>47</v>
      </c>
      <c r="H25" s="348">
        <v>41</v>
      </c>
      <c r="I25" s="348">
        <v>6</v>
      </c>
      <c r="J25" s="87"/>
    </row>
    <row r="26" spans="3:32" ht="15.75" customHeight="1" x14ac:dyDescent="0.2">
      <c r="D26" s="167" t="s">
        <v>256</v>
      </c>
      <c r="E26" s="168"/>
      <c r="F26" s="168"/>
      <c r="G26" s="273">
        <v>1</v>
      </c>
      <c r="H26" s="349">
        <v>1</v>
      </c>
      <c r="I26" s="349">
        <v>0</v>
      </c>
      <c r="J26" s="87"/>
    </row>
    <row r="27" spans="3:32" ht="15.75" customHeight="1" x14ac:dyDescent="0.2">
      <c r="D27" s="78" t="s">
        <v>221</v>
      </c>
      <c r="E27" s="27"/>
      <c r="F27" s="27"/>
      <c r="G27" s="350">
        <v>0</v>
      </c>
      <c r="H27" s="442" t="s">
        <v>2</v>
      </c>
      <c r="I27" s="442" t="s">
        <v>2</v>
      </c>
      <c r="J27" s="87"/>
    </row>
    <row r="28" spans="3:32" ht="15.75" customHeight="1" x14ac:dyDescent="0.2">
      <c r="D28" s="194" t="s">
        <v>145</v>
      </c>
      <c r="E28" s="384"/>
      <c r="F28" s="384"/>
      <c r="G28" s="385">
        <f>SUM(G24:G27)</f>
        <v>48</v>
      </c>
      <c r="H28" s="385">
        <f>SUM(H24:H26)</f>
        <v>42</v>
      </c>
      <c r="I28" s="385">
        <f>SUM(I24:I26)</f>
        <v>6</v>
      </c>
      <c r="J28" s="87"/>
    </row>
    <row r="29" spans="3:32" ht="15.75" customHeight="1" x14ac:dyDescent="0.2">
      <c r="D29" s="37" t="s">
        <v>129</v>
      </c>
      <c r="E29" s="162"/>
      <c r="F29" s="161"/>
      <c r="G29" s="161"/>
      <c r="H29" s="161"/>
      <c r="I29" s="87"/>
      <c r="J29" s="87"/>
    </row>
    <row r="30" spans="3:32" ht="15.75" customHeight="1" x14ac:dyDescent="0.2">
      <c r="D30" s="32" t="s">
        <v>130</v>
      </c>
      <c r="E30" s="82"/>
      <c r="F30" s="81"/>
      <c r="G30" s="81"/>
      <c r="H30" s="81"/>
      <c r="I30" s="87"/>
      <c r="J30" s="87"/>
    </row>
    <row r="31" spans="3:32" ht="15.75" customHeight="1" x14ac:dyDescent="0.2">
      <c r="D31" s="82"/>
      <c r="E31" s="82"/>
      <c r="F31" s="81"/>
      <c r="G31" s="81"/>
      <c r="H31" s="81"/>
      <c r="I31" s="87"/>
      <c r="J31" s="87"/>
    </row>
    <row r="32" spans="3:32" ht="15.75" customHeight="1" x14ac:dyDescent="0.2">
      <c r="D32" s="82" t="s">
        <v>222</v>
      </c>
      <c r="E32" s="82"/>
      <c r="F32" s="81"/>
      <c r="G32" s="81"/>
      <c r="H32" s="81"/>
      <c r="I32" s="87"/>
      <c r="J32" s="87"/>
    </row>
    <row r="33" spans="3:10" ht="6.75" customHeight="1" x14ac:dyDescent="0.2">
      <c r="D33" s="82"/>
      <c r="E33" s="82"/>
      <c r="F33" s="81"/>
      <c r="G33" s="81"/>
      <c r="H33" s="81"/>
      <c r="I33" s="87"/>
      <c r="J33" s="87"/>
    </row>
    <row r="34" spans="3:10" ht="18" customHeight="1" x14ac:dyDescent="0.2">
      <c r="D34" s="165" t="s">
        <v>162</v>
      </c>
      <c r="E34" s="197"/>
      <c r="F34" s="176" t="s">
        <v>126</v>
      </c>
      <c r="G34" s="176" t="s">
        <v>128</v>
      </c>
      <c r="H34" s="176" t="s">
        <v>127</v>
      </c>
      <c r="I34" s="212"/>
      <c r="J34" s="87"/>
    </row>
    <row r="35" spans="3:10" ht="15.75" customHeight="1" x14ac:dyDescent="0.2">
      <c r="D35" s="166" t="s">
        <v>225</v>
      </c>
      <c r="E35" s="76"/>
      <c r="F35" s="282">
        <v>28</v>
      </c>
      <c r="G35" s="348">
        <v>22</v>
      </c>
      <c r="H35" s="348">
        <v>6</v>
      </c>
      <c r="I35" s="87"/>
      <c r="J35" s="87"/>
    </row>
    <row r="36" spans="3:10" ht="15.75" customHeight="1" x14ac:dyDescent="0.2">
      <c r="D36" s="167" t="s">
        <v>226</v>
      </c>
      <c r="E36" s="168"/>
      <c r="F36" s="273">
        <v>20</v>
      </c>
      <c r="G36" s="349">
        <v>20</v>
      </c>
      <c r="H36" s="349">
        <v>0</v>
      </c>
      <c r="I36" s="87"/>
      <c r="J36" s="87"/>
    </row>
    <row r="37" spans="3:10" ht="15.75" customHeight="1" x14ac:dyDescent="0.2">
      <c r="D37" s="194" t="s">
        <v>145</v>
      </c>
      <c r="E37" s="384"/>
      <c r="F37" s="385">
        <f>G37+H37</f>
        <v>48</v>
      </c>
      <c r="G37" s="385">
        <f>SUM(G35:G36)</f>
        <v>42</v>
      </c>
      <c r="H37" s="385">
        <f>SUM(H35:H36)</f>
        <v>6</v>
      </c>
    </row>
    <row r="38" spans="3:10" ht="15.75" customHeight="1" x14ac:dyDescent="0.2">
      <c r="D38" s="37" t="s">
        <v>129</v>
      </c>
      <c r="E38" s="82"/>
      <c r="F38" s="81"/>
      <c r="G38" s="81"/>
      <c r="H38" s="81"/>
    </row>
    <row r="39" spans="3:10" ht="15.75" customHeight="1" x14ac:dyDescent="0.2">
      <c r="D39" s="32" t="s">
        <v>130</v>
      </c>
    </row>
    <row r="40" spans="3:10" ht="15.95" customHeight="1" x14ac:dyDescent="0.2">
      <c r="C40" s="87"/>
      <c r="E40" s="82"/>
      <c r="F40" s="87"/>
      <c r="G40" s="87"/>
      <c r="H40" s="87"/>
    </row>
    <row r="41" spans="3:10" ht="6.95" customHeight="1" x14ac:dyDescent="0.2"/>
    <row r="42" spans="3:10" ht="15.95" customHeight="1" x14ac:dyDescent="0.2">
      <c r="D42" s="97"/>
      <c r="E42" s="97"/>
    </row>
    <row r="43" spans="3:10" ht="15.95" customHeight="1" x14ac:dyDescent="0.2"/>
    <row r="44" spans="3:10" ht="15.95" customHeight="1" x14ac:dyDescent="0.2"/>
    <row r="45" spans="3:10" ht="15.95" customHeight="1" x14ac:dyDescent="0.2"/>
    <row r="46" spans="3:10" ht="15.95" customHeight="1" x14ac:dyDescent="0.2"/>
    <row r="47" spans="3:10" ht="15.95" customHeight="1" x14ac:dyDescent="0.2"/>
    <row r="48" spans="3:10" ht="15.95" customHeight="1" x14ac:dyDescent="0.2"/>
    <row r="49" ht="15.95" customHeight="1" x14ac:dyDescent="0.2"/>
    <row r="50" ht="15.95" customHeight="1" x14ac:dyDescent="0.2"/>
    <row r="51" ht="15.95" customHeight="1" x14ac:dyDescent="0.2"/>
    <row r="52" ht="15.95" customHeight="1" x14ac:dyDescent="0.2"/>
    <row r="53" ht="15.95" customHeight="1" x14ac:dyDescent="0.2"/>
    <row r="54" ht="15.95" customHeight="1" x14ac:dyDescent="0.2"/>
    <row r="55" ht="15.95" customHeight="1" x14ac:dyDescent="0.2"/>
    <row r="56" ht="15.95" customHeight="1" x14ac:dyDescent="0.2"/>
    <row r="57" ht="15.95" customHeight="1" x14ac:dyDescent="0.2"/>
    <row r="58" ht="15.95" customHeight="1" x14ac:dyDescent="0.2"/>
    <row r="59" ht="15.95" customHeight="1" x14ac:dyDescent="0.2"/>
    <row r="60" ht="15.95" customHeight="1" x14ac:dyDescent="0.2"/>
    <row r="61" ht="15.95" customHeight="1" x14ac:dyDescent="0.2"/>
    <row r="62" ht="15.95" customHeight="1" x14ac:dyDescent="0.2"/>
    <row r="63" ht="15.95" customHeight="1" x14ac:dyDescent="0.2"/>
    <row r="64" ht="15.95" customHeight="1" x14ac:dyDescent="0.2"/>
    <row r="65" ht="15.95" customHeight="1" x14ac:dyDescent="0.2"/>
    <row r="66" ht="15.95" customHeight="1" x14ac:dyDescent="0.2"/>
    <row r="67" ht="15.95" customHeight="1" x14ac:dyDescent="0.2"/>
    <row r="68" ht="15.95" customHeight="1" x14ac:dyDescent="0.2"/>
    <row r="69" ht="15.95" customHeight="1" x14ac:dyDescent="0.2"/>
    <row r="70" ht="15.95" customHeight="1" x14ac:dyDescent="0.2"/>
    <row r="71" ht="15.95" customHeight="1" x14ac:dyDescent="0.2"/>
    <row r="72" ht="15.95" customHeight="1" x14ac:dyDescent="0.2"/>
    <row r="73" ht="15.95" customHeight="1" x14ac:dyDescent="0.2"/>
    <row r="74" ht="15.95" customHeight="1" x14ac:dyDescent="0.2"/>
    <row r="75" ht="15.95" customHeight="1" x14ac:dyDescent="0.2"/>
    <row r="76" ht="15.95" customHeight="1" x14ac:dyDescent="0.2"/>
    <row r="77" ht="15.95" customHeight="1" x14ac:dyDescent="0.2"/>
    <row r="78" ht="15.95" customHeight="1" x14ac:dyDescent="0.2"/>
    <row r="79" ht="15.95" customHeight="1" x14ac:dyDescent="0.2"/>
    <row r="80" ht="15.95" customHeight="1" x14ac:dyDescent="0.2"/>
    <row r="81" ht="15.95" customHeight="1" x14ac:dyDescent="0.2"/>
    <row r="82" ht="15.95" customHeight="1" x14ac:dyDescent="0.2"/>
    <row r="83" ht="15.95" customHeight="1" x14ac:dyDescent="0.2"/>
    <row r="84" ht="15.95" customHeight="1" x14ac:dyDescent="0.2"/>
    <row r="85" ht="15.95" customHeight="1" x14ac:dyDescent="0.2"/>
    <row r="86" ht="15.95" customHeight="1" x14ac:dyDescent="0.2"/>
    <row r="87" ht="15.95" customHeight="1" x14ac:dyDescent="0.2"/>
    <row r="88" ht="15.95" customHeight="1" x14ac:dyDescent="0.2"/>
    <row r="89" ht="15.95" customHeight="1" x14ac:dyDescent="0.2"/>
    <row r="90" ht="15.95" customHeight="1" x14ac:dyDescent="0.2"/>
    <row r="91" ht="15.95" customHeight="1" x14ac:dyDescent="0.2"/>
    <row r="92" ht="15.95" customHeight="1" x14ac:dyDescent="0.2"/>
    <row r="93" ht="15.95" customHeight="1" x14ac:dyDescent="0.2"/>
    <row r="94" ht="15.95" customHeight="1" x14ac:dyDescent="0.2"/>
    <row r="95" ht="15.95" customHeight="1" x14ac:dyDescent="0.2"/>
    <row r="96" ht="15.95" customHeight="1" x14ac:dyDescent="0.2"/>
    <row r="97" ht="15.95" customHeight="1" x14ac:dyDescent="0.2"/>
    <row r="98" ht="15.95" customHeight="1" x14ac:dyDescent="0.2"/>
    <row r="99" ht="15.95" customHeight="1" x14ac:dyDescent="0.2"/>
    <row r="100" ht="15.95" customHeight="1" x14ac:dyDescent="0.2"/>
    <row r="101" ht="15.95" customHeight="1" x14ac:dyDescent="0.2"/>
    <row r="102" ht="15.95" customHeight="1" x14ac:dyDescent="0.2"/>
    <row r="103" ht="15.95" customHeight="1" x14ac:dyDescent="0.2"/>
    <row r="104" ht="15.95" customHeight="1" x14ac:dyDescent="0.2"/>
    <row r="105" ht="15.95" customHeight="1" x14ac:dyDescent="0.2"/>
    <row r="106" ht="15.95" customHeight="1" x14ac:dyDescent="0.2"/>
    <row r="107" ht="15.95" customHeight="1" x14ac:dyDescent="0.2"/>
    <row r="108" ht="15.95" customHeight="1" x14ac:dyDescent="0.2"/>
    <row r="109" ht="15.95" customHeight="1" x14ac:dyDescent="0.2"/>
    <row r="110" ht="15.95" customHeight="1" x14ac:dyDescent="0.2"/>
    <row r="111" ht="15.95" customHeight="1" x14ac:dyDescent="0.2"/>
    <row r="112" ht="15.95" customHeight="1" x14ac:dyDescent="0.2"/>
    <row r="113" ht="15.95" customHeight="1" x14ac:dyDescent="0.2"/>
    <row r="114" ht="15.95" customHeight="1" x14ac:dyDescent="0.2"/>
    <row r="115" ht="15.95" customHeight="1" x14ac:dyDescent="0.2"/>
    <row r="116" ht="15.95" customHeight="1" x14ac:dyDescent="0.2"/>
    <row r="117" ht="15.95" customHeight="1" x14ac:dyDescent="0.2"/>
    <row r="118" ht="15.95" customHeight="1" x14ac:dyDescent="0.2"/>
    <row r="119" ht="15.95" customHeight="1" x14ac:dyDescent="0.2"/>
    <row r="120" ht="15.95" customHeight="1" x14ac:dyDescent="0.2"/>
    <row r="121" ht="15.95" customHeight="1" x14ac:dyDescent="0.2"/>
    <row r="122" ht="15.95" customHeight="1" x14ac:dyDescent="0.2"/>
    <row r="123" ht="15.95" customHeight="1" x14ac:dyDescent="0.2"/>
    <row r="124" ht="15.95" customHeight="1" x14ac:dyDescent="0.2"/>
    <row r="125" ht="15.95" customHeight="1" x14ac:dyDescent="0.2"/>
    <row r="126" ht="15.95" customHeight="1" x14ac:dyDescent="0.2"/>
    <row r="127" ht="15.95" customHeight="1" x14ac:dyDescent="0.2"/>
    <row r="128" ht="15.95" customHeight="1" x14ac:dyDescent="0.2"/>
    <row r="129" ht="15.95" customHeight="1" x14ac:dyDescent="0.2"/>
    <row r="130" ht="15.95" customHeight="1" x14ac:dyDescent="0.2"/>
    <row r="131" ht="15.95" customHeight="1" x14ac:dyDescent="0.2"/>
    <row r="132" ht="15.95" customHeight="1" x14ac:dyDescent="0.2"/>
    <row r="133" ht="15.95" customHeight="1" x14ac:dyDescent="0.2"/>
    <row r="134" ht="15.95" customHeight="1" x14ac:dyDescent="0.2"/>
    <row r="135" ht="15.95" customHeight="1" x14ac:dyDescent="0.2"/>
    <row r="136" ht="15.95" customHeight="1" x14ac:dyDescent="0.2"/>
    <row r="137" ht="15.95" customHeight="1" x14ac:dyDescent="0.2"/>
    <row r="138" ht="15.95" customHeight="1" x14ac:dyDescent="0.2"/>
    <row r="139" ht="15.95" customHeight="1" x14ac:dyDescent="0.2"/>
    <row r="140" ht="15.95" customHeight="1" x14ac:dyDescent="0.2"/>
    <row r="141" ht="15.95" customHeight="1" x14ac:dyDescent="0.2"/>
    <row r="142" ht="15.95" customHeight="1" x14ac:dyDescent="0.2"/>
    <row r="143" ht="15.95" customHeight="1" x14ac:dyDescent="0.2"/>
    <row r="144" ht="15.95" customHeight="1" x14ac:dyDescent="0.2"/>
    <row r="145" ht="15.95" customHeight="1" x14ac:dyDescent="0.2"/>
    <row r="146" ht="15.95" customHeight="1" x14ac:dyDescent="0.2"/>
    <row r="147" ht="15.95" customHeight="1" x14ac:dyDescent="0.2"/>
    <row r="148" ht="15.95" customHeight="1" x14ac:dyDescent="0.2"/>
    <row r="149" ht="15.95" customHeight="1" x14ac:dyDescent="0.2"/>
    <row r="150" ht="15.95" customHeight="1" x14ac:dyDescent="0.2"/>
    <row r="151" ht="15.95" customHeight="1" x14ac:dyDescent="0.2"/>
    <row r="152" ht="15.95" customHeight="1" x14ac:dyDescent="0.2"/>
    <row r="153" ht="15.95" customHeight="1" x14ac:dyDescent="0.2"/>
    <row r="154" ht="15.95" customHeight="1" x14ac:dyDescent="0.2"/>
    <row r="155" ht="15.95" customHeight="1" x14ac:dyDescent="0.2"/>
    <row r="156" ht="15.95" customHeight="1" x14ac:dyDescent="0.2"/>
    <row r="157" ht="15.95" customHeight="1" x14ac:dyDescent="0.2"/>
    <row r="158" ht="15.95" customHeight="1" x14ac:dyDescent="0.2"/>
    <row r="159" ht="15.95" customHeight="1" x14ac:dyDescent="0.2"/>
    <row r="160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  <row r="356" ht="15.95" customHeight="1" x14ac:dyDescent="0.2"/>
    <row r="357" ht="15.95" customHeight="1" x14ac:dyDescent="0.2"/>
    <row r="358" ht="15.95" customHeight="1" x14ac:dyDescent="0.2"/>
    <row r="359" ht="15.95" customHeight="1" x14ac:dyDescent="0.2"/>
    <row r="360" ht="15.95" customHeight="1" x14ac:dyDescent="0.2"/>
    <row r="361" ht="15.95" customHeight="1" x14ac:dyDescent="0.2"/>
    <row r="362" ht="15.95" customHeight="1" x14ac:dyDescent="0.2"/>
    <row r="363" ht="15.95" customHeight="1" x14ac:dyDescent="0.2"/>
    <row r="364" ht="15.95" customHeight="1" x14ac:dyDescent="0.2"/>
    <row r="365" ht="15.95" customHeight="1" x14ac:dyDescent="0.2"/>
    <row r="366" ht="15.95" customHeight="1" x14ac:dyDescent="0.2"/>
    <row r="367" ht="15.95" customHeight="1" x14ac:dyDescent="0.2"/>
    <row r="368" ht="15.95" customHeight="1" x14ac:dyDescent="0.2"/>
    <row r="369" ht="15.95" customHeight="1" x14ac:dyDescent="0.2"/>
    <row r="370" ht="15.95" customHeight="1" x14ac:dyDescent="0.2"/>
    <row r="371" ht="15.95" customHeight="1" x14ac:dyDescent="0.2"/>
    <row r="372" ht="15.95" customHeight="1" x14ac:dyDescent="0.2"/>
    <row r="373" ht="15.95" customHeight="1" x14ac:dyDescent="0.2"/>
    <row r="374" ht="15.95" customHeight="1" x14ac:dyDescent="0.2"/>
    <row r="375" ht="15.95" customHeight="1" x14ac:dyDescent="0.2"/>
    <row r="376" ht="15.95" customHeight="1" x14ac:dyDescent="0.2"/>
    <row r="377" ht="15.95" customHeight="1" x14ac:dyDescent="0.2"/>
    <row r="378" ht="15.95" customHeight="1" x14ac:dyDescent="0.2"/>
    <row r="379" ht="15.95" customHeight="1" x14ac:dyDescent="0.2"/>
    <row r="380" ht="15.95" customHeight="1" x14ac:dyDescent="0.2"/>
    <row r="381" ht="15.95" customHeight="1" x14ac:dyDescent="0.2"/>
    <row r="382" ht="15.95" customHeight="1" x14ac:dyDescent="0.2"/>
    <row r="383" ht="15.95" customHeight="1" x14ac:dyDescent="0.2"/>
    <row r="384" ht="15.95" customHeight="1" x14ac:dyDescent="0.2"/>
    <row r="385" ht="15.95" customHeight="1" x14ac:dyDescent="0.2"/>
    <row r="386" ht="15.95" customHeight="1" x14ac:dyDescent="0.2"/>
    <row r="387" ht="15.95" customHeight="1" x14ac:dyDescent="0.2"/>
    <row r="388" ht="15.95" customHeight="1" x14ac:dyDescent="0.2"/>
    <row r="389" ht="15.95" customHeight="1" x14ac:dyDescent="0.2"/>
    <row r="390" ht="15.95" customHeight="1" x14ac:dyDescent="0.2"/>
  </sheetData>
  <pageMargins left="0.6692913385826772" right="0.47244094488188981" top="0.39370078740157483" bottom="0.6692913385826772" header="0" footer="0"/>
  <pageSetup paperSize="9" fitToHeight="0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368"/>
  <sheetViews>
    <sheetView showGridLines="0" topLeftCell="A88" zoomScaleNormal="100" zoomScaleSheetLayoutView="40" workbookViewId="0">
      <selection activeCell="O85" sqref="O85"/>
    </sheetView>
  </sheetViews>
  <sheetFormatPr baseColWidth="10" defaultColWidth="9.140625" defaultRowHeight="12" x14ac:dyDescent="0.2"/>
  <cols>
    <col min="1" max="1" width="11.42578125" style="80" customWidth="1"/>
    <col min="2" max="2" width="5.7109375" style="80" customWidth="1"/>
    <col min="3" max="3" width="4" style="80" customWidth="1"/>
    <col min="4" max="4" width="3.28515625" style="80" customWidth="1"/>
    <col min="5" max="5" width="13.7109375" style="80" customWidth="1"/>
    <col min="6" max="10" width="11" style="80" customWidth="1"/>
    <col min="11" max="11" width="8.42578125" style="80" customWidth="1"/>
    <col min="12" max="12" width="6.140625" style="80" customWidth="1"/>
    <col min="13" max="16384" width="9.140625" style="80"/>
  </cols>
  <sheetData>
    <row r="1" spans="3:13" s="4" customFormat="1" ht="15.95" customHeight="1" x14ac:dyDescent="0.2">
      <c r="C1" s="390"/>
      <c r="D1" s="390"/>
      <c r="E1" s="390"/>
      <c r="F1" s="390"/>
      <c r="G1" s="390"/>
      <c r="H1" s="390"/>
      <c r="I1" s="390"/>
      <c r="J1" s="390"/>
    </row>
    <row r="2" spans="3:13" s="4" customFormat="1" ht="12" customHeight="1" x14ac:dyDescent="0.2">
      <c r="C2" s="23"/>
      <c r="D2" s="23"/>
      <c r="E2" s="23"/>
      <c r="F2" s="391"/>
      <c r="G2" s="23"/>
      <c r="H2" s="23"/>
      <c r="I2" s="391"/>
      <c r="J2" s="23"/>
      <c r="K2" s="23"/>
      <c r="L2" s="391"/>
      <c r="M2" s="391"/>
    </row>
    <row r="3" spans="3:13" s="4" customFormat="1" ht="12" customHeight="1" x14ac:dyDescent="0.2">
      <c r="C3" s="23"/>
      <c r="D3" s="23"/>
      <c r="E3" s="23"/>
      <c r="F3" s="391"/>
      <c r="G3" s="23"/>
      <c r="H3" s="23"/>
      <c r="I3" s="391"/>
      <c r="J3" s="23"/>
      <c r="K3" s="23"/>
      <c r="L3" s="391"/>
      <c r="M3" s="391"/>
    </row>
    <row r="4" spans="3:13" s="4" customFormat="1" ht="12" customHeight="1" x14ac:dyDescent="0.2">
      <c r="C4" s="23"/>
      <c r="D4" s="23"/>
      <c r="E4" s="23"/>
      <c r="F4" s="391"/>
      <c r="G4" s="23"/>
      <c r="H4" s="23"/>
      <c r="I4" s="391"/>
      <c r="J4" s="23"/>
      <c r="K4" s="23"/>
      <c r="L4" s="391"/>
      <c r="M4" s="391"/>
    </row>
    <row r="5" spans="3:13" ht="24" customHeight="1" x14ac:dyDescent="0.2"/>
    <row r="6" spans="3:13" ht="18" customHeight="1" x14ac:dyDescent="0.2">
      <c r="C6" s="24" t="s">
        <v>77</v>
      </c>
    </row>
    <row r="7" spans="3:13" ht="18" customHeight="1" x14ac:dyDescent="0.2">
      <c r="C7" s="389" t="s">
        <v>252</v>
      </c>
    </row>
    <row r="8" spans="3:13" ht="18" customHeight="1" x14ac:dyDescent="0.2">
      <c r="C8" s="322" t="s">
        <v>120</v>
      </c>
    </row>
    <row r="9" spans="3:13" ht="9" customHeight="1" x14ac:dyDescent="0.2"/>
    <row r="10" spans="3:13" ht="15.75" customHeight="1" x14ac:dyDescent="0.2">
      <c r="C10" s="160"/>
      <c r="D10" s="81"/>
      <c r="E10" s="81"/>
      <c r="F10" s="81"/>
      <c r="G10" s="81"/>
      <c r="H10" s="81"/>
    </row>
    <row r="11" spans="3:13" ht="15.75" customHeight="1" x14ac:dyDescent="0.2">
      <c r="C11" s="160"/>
      <c r="D11" s="81"/>
      <c r="E11" s="81"/>
      <c r="F11" s="81"/>
      <c r="G11" s="81"/>
      <c r="H11" s="81"/>
    </row>
    <row r="12" spans="3:13" ht="15.75" customHeight="1" x14ac:dyDescent="0.2">
      <c r="D12" s="82" t="s">
        <v>227</v>
      </c>
      <c r="E12" s="81"/>
      <c r="F12" s="81"/>
      <c r="G12" s="81"/>
    </row>
    <row r="13" spans="3:13" ht="7.5" customHeight="1" x14ac:dyDescent="0.2">
      <c r="C13" s="81"/>
      <c r="D13" s="81"/>
      <c r="E13" s="81"/>
      <c r="F13" s="81"/>
      <c r="G13" s="81"/>
    </row>
    <row r="14" spans="3:13" ht="15.75" customHeight="1" x14ac:dyDescent="0.2">
      <c r="D14" s="159"/>
      <c r="E14" s="43"/>
      <c r="F14" s="34">
        <v>2024</v>
      </c>
      <c r="G14" s="35"/>
      <c r="H14" s="36"/>
    </row>
    <row r="15" spans="3:13" ht="15.75" customHeight="1" x14ac:dyDescent="0.2">
      <c r="D15" s="274"/>
      <c r="E15" s="275"/>
      <c r="F15" s="176" t="s">
        <v>126</v>
      </c>
      <c r="G15" s="176" t="s">
        <v>134</v>
      </c>
      <c r="H15" s="176" t="s">
        <v>135</v>
      </c>
    </row>
    <row r="16" spans="3:13" ht="15.75" customHeight="1" x14ac:dyDescent="0.2">
      <c r="D16" s="166" t="s">
        <v>228</v>
      </c>
      <c r="E16" s="76"/>
      <c r="F16" s="282">
        <v>19</v>
      </c>
      <c r="G16" s="282">
        <v>1</v>
      </c>
      <c r="H16" s="181">
        <v>18</v>
      </c>
    </row>
    <row r="17" spans="4:9" ht="15.75" customHeight="1" x14ac:dyDescent="0.2">
      <c r="D17" s="320" t="s">
        <v>229</v>
      </c>
      <c r="E17" s="29"/>
      <c r="F17" s="455">
        <v>1</v>
      </c>
      <c r="G17" s="381">
        <v>0</v>
      </c>
      <c r="H17" s="382">
        <v>1</v>
      </c>
    </row>
    <row r="18" spans="4:9" ht="15.75" customHeight="1" x14ac:dyDescent="0.2">
      <c r="D18" s="444" t="s">
        <v>145</v>
      </c>
      <c r="E18" s="445"/>
      <c r="F18" s="445">
        <f>SUM(F16:F17)</f>
        <v>20</v>
      </c>
      <c r="G18" s="445">
        <f t="shared" ref="G18:H18" si="0">SUM(G16:G17)</f>
        <v>1</v>
      </c>
      <c r="H18" s="445">
        <f t="shared" si="0"/>
        <v>19</v>
      </c>
    </row>
    <row r="19" spans="4:9" ht="15.75" customHeight="1" x14ac:dyDescent="0.2">
      <c r="D19" s="37" t="s">
        <v>129</v>
      </c>
      <c r="F19" s="81"/>
      <c r="G19" s="81"/>
      <c r="H19" s="81"/>
    </row>
    <row r="20" spans="4:9" ht="15.75" customHeight="1" x14ac:dyDescent="0.2">
      <c r="D20" s="32" t="s">
        <v>130</v>
      </c>
      <c r="F20" s="81"/>
      <c r="G20" s="81"/>
      <c r="H20" s="81"/>
    </row>
    <row r="21" spans="4:9" ht="15.75" customHeight="1" x14ac:dyDescent="0.2">
      <c r="D21" s="38"/>
      <c r="F21" s="81"/>
      <c r="G21" s="81"/>
      <c r="H21" s="81"/>
    </row>
    <row r="22" spans="4:9" ht="15.75" customHeight="1" x14ac:dyDescent="0.2">
      <c r="D22" s="82" t="s">
        <v>230</v>
      </c>
      <c r="E22" s="81"/>
      <c r="F22" s="81"/>
      <c r="H22" s="81"/>
    </row>
    <row r="23" spans="4:9" ht="7.5" customHeight="1" x14ac:dyDescent="0.2">
      <c r="D23" s="81"/>
      <c r="E23" s="81"/>
      <c r="F23" s="81"/>
      <c r="G23" s="81"/>
      <c r="H23" s="81"/>
    </row>
    <row r="24" spans="4:9" ht="27" customHeight="1" x14ac:dyDescent="0.2">
      <c r="D24" s="165" t="s">
        <v>137</v>
      </c>
      <c r="E24" s="197"/>
      <c r="F24" s="197"/>
      <c r="G24" s="197"/>
      <c r="H24" s="283" t="s">
        <v>232</v>
      </c>
      <c r="I24" s="99" t="s">
        <v>38</v>
      </c>
    </row>
    <row r="25" spans="4:9" ht="15.75" customHeight="1" x14ac:dyDescent="0.2">
      <c r="D25" s="396" t="s">
        <v>231</v>
      </c>
      <c r="E25" s="471"/>
      <c r="F25" s="472"/>
      <c r="G25" s="472"/>
      <c r="H25" s="399">
        <v>6</v>
      </c>
      <c r="I25" s="450">
        <f>H25*100/$H$32</f>
        <v>30</v>
      </c>
    </row>
    <row r="26" spans="4:9" ht="15.75" customHeight="1" x14ac:dyDescent="0.2">
      <c r="D26" s="464" t="s">
        <v>139</v>
      </c>
      <c r="E26" s="465"/>
      <c r="F26" s="466"/>
      <c r="G26" s="466"/>
      <c r="H26" s="492">
        <f>SUM(H27:H30)</f>
        <v>9</v>
      </c>
      <c r="I26" s="493">
        <f t="shared" ref="I26:I31" si="1">H26*100/$H$32</f>
        <v>45</v>
      </c>
    </row>
    <row r="27" spans="4:9" ht="15.75" customHeight="1" x14ac:dyDescent="0.2">
      <c r="D27" s="167"/>
      <c r="E27" s="168" t="s">
        <v>140</v>
      </c>
      <c r="F27" s="150"/>
      <c r="G27" s="150"/>
      <c r="H27" s="225">
        <v>1</v>
      </c>
      <c r="I27" s="456">
        <f t="shared" si="1"/>
        <v>5</v>
      </c>
    </row>
    <row r="28" spans="4:9" ht="15.75" customHeight="1" x14ac:dyDescent="0.2">
      <c r="D28" s="167"/>
      <c r="E28" s="168" t="s">
        <v>141</v>
      </c>
      <c r="F28" s="150"/>
      <c r="G28" s="150"/>
      <c r="H28" s="225">
        <v>1</v>
      </c>
      <c r="I28" s="456">
        <f t="shared" si="1"/>
        <v>5</v>
      </c>
    </row>
    <row r="29" spans="4:9" ht="15.75" customHeight="1" x14ac:dyDescent="0.2">
      <c r="D29" s="167"/>
      <c r="E29" s="168" t="s">
        <v>142</v>
      </c>
      <c r="F29" s="150"/>
      <c r="G29" s="150"/>
      <c r="H29" s="225">
        <v>5</v>
      </c>
      <c r="I29" s="456">
        <f t="shared" si="1"/>
        <v>25</v>
      </c>
    </row>
    <row r="30" spans="4:9" ht="15.75" customHeight="1" x14ac:dyDescent="0.2">
      <c r="D30" s="320"/>
      <c r="E30" s="488" t="s">
        <v>143</v>
      </c>
      <c r="F30" s="489"/>
      <c r="G30" s="489"/>
      <c r="H30" s="490">
        <v>2</v>
      </c>
      <c r="I30" s="491">
        <f t="shared" si="1"/>
        <v>10</v>
      </c>
    </row>
    <row r="31" spans="4:9" ht="15.75" customHeight="1" x14ac:dyDescent="0.2">
      <c r="D31" s="464" t="s">
        <v>144</v>
      </c>
      <c r="E31" s="469"/>
      <c r="F31" s="465"/>
      <c r="G31" s="465"/>
      <c r="H31" s="467">
        <v>5</v>
      </c>
      <c r="I31" s="468">
        <f t="shared" si="1"/>
        <v>25</v>
      </c>
    </row>
    <row r="32" spans="4:9" ht="15.75" customHeight="1" x14ac:dyDescent="0.2">
      <c r="D32" s="194" t="s">
        <v>145</v>
      </c>
      <c r="E32" s="384"/>
      <c r="F32" s="384"/>
      <c r="G32" s="384"/>
      <c r="H32" s="446">
        <f>H25+H26+H31</f>
        <v>20</v>
      </c>
      <c r="I32" s="457">
        <f>H32*100/$H$32</f>
        <v>100</v>
      </c>
    </row>
    <row r="33" spans="3:9" ht="15.75" customHeight="1" x14ac:dyDescent="0.2">
      <c r="D33" s="37" t="s">
        <v>129</v>
      </c>
    </row>
    <row r="34" spans="3:9" ht="15.75" customHeight="1" x14ac:dyDescent="0.2">
      <c r="D34" s="32" t="s">
        <v>130</v>
      </c>
      <c r="E34" s="41"/>
      <c r="F34" s="162"/>
      <c r="G34" s="161"/>
      <c r="H34" s="161"/>
      <c r="I34" s="161"/>
    </row>
    <row r="35" spans="3:9" ht="15.75" customHeight="1" x14ac:dyDescent="0.2">
      <c r="C35" s="160"/>
      <c r="D35" s="81"/>
      <c r="E35" s="81"/>
      <c r="F35" s="81"/>
      <c r="G35" s="81"/>
      <c r="H35" s="81"/>
    </row>
    <row r="36" spans="3:9" ht="15.75" customHeight="1" x14ac:dyDescent="0.2">
      <c r="D36" s="355" t="s">
        <v>233</v>
      </c>
      <c r="E36" s="87"/>
      <c r="F36" s="87"/>
      <c r="G36" s="87"/>
      <c r="H36" s="87"/>
    </row>
    <row r="37" spans="3:9" ht="6.75" customHeight="1" x14ac:dyDescent="0.2"/>
    <row r="38" spans="3:9" ht="18" customHeight="1" x14ac:dyDescent="0.2">
      <c r="D38" s="165"/>
      <c r="E38" s="148"/>
      <c r="F38" s="176" t="s">
        <v>126</v>
      </c>
      <c r="G38" s="176" t="s">
        <v>228</v>
      </c>
      <c r="H38" s="176" t="s">
        <v>229</v>
      </c>
      <c r="I38" s="212"/>
    </row>
    <row r="39" spans="3:9" ht="15.75" customHeight="1" x14ac:dyDescent="0.2">
      <c r="D39" s="166" t="s">
        <v>234</v>
      </c>
      <c r="E39" s="76"/>
      <c r="F39" s="282">
        <v>0</v>
      </c>
      <c r="G39" s="441" t="s">
        <v>2</v>
      </c>
      <c r="H39" s="441" t="s">
        <v>2</v>
      </c>
    </row>
    <row r="40" spans="3:9" ht="15.75" customHeight="1" x14ac:dyDescent="0.2">
      <c r="D40" s="167" t="s">
        <v>235</v>
      </c>
      <c r="E40" s="168"/>
      <c r="F40" s="273">
        <v>0</v>
      </c>
      <c r="G40" s="441" t="s">
        <v>2</v>
      </c>
      <c r="H40" s="441" t="s">
        <v>2</v>
      </c>
    </row>
    <row r="41" spans="3:9" ht="15.75" customHeight="1" x14ac:dyDescent="0.2">
      <c r="D41" s="351" t="s">
        <v>236</v>
      </c>
      <c r="E41" s="352"/>
      <c r="F41" s="376">
        <v>2</v>
      </c>
      <c r="G41" s="377">
        <v>2</v>
      </c>
      <c r="H41" s="378">
        <v>0</v>
      </c>
    </row>
    <row r="42" spans="3:9" ht="15.75" customHeight="1" x14ac:dyDescent="0.2">
      <c r="D42" s="353" t="s">
        <v>237</v>
      </c>
      <c r="E42" s="354"/>
      <c r="F42" s="225">
        <f>G42+H42</f>
        <v>7</v>
      </c>
      <c r="G42" s="379">
        <v>6</v>
      </c>
      <c r="H42" s="380">
        <v>1</v>
      </c>
    </row>
    <row r="43" spans="3:9" ht="15" customHeight="1" x14ac:dyDescent="0.2">
      <c r="D43" s="78" t="s">
        <v>238</v>
      </c>
      <c r="E43" s="27"/>
      <c r="F43" s="344">
        <f>G43+H43</f>
        <v>11</v>
      </c>
      <c r="G43" s="381">
        <v>11</v>
      </c>
      <c r="H43" s="382">
        <v>0</v>
      </c>
    </row>
    <row r="44" spans="3:9" ht="15" customHeight="1" x14ac:dyDescent="0.2">
      <c r="D44" s="396" t="s">
        <v>145</v>
      </c>
      <c r="E44" s="447"/>
      <c r="F44" s="448">
        <f>G44+H44</f>
        <v>20</v>
      </c>
      <c r="G44" s="448">
        <f>SUM(G39:G43)</f>
        <v>19</v>
      </c>
      <c r="H44" s="448">
        <f>SUM(H39:H43)</f>
        <v>1</v>
      </c>
    </row>
    <row r="45" spans="3:9" ht="15" customHeight="1" x14ac:dyDescent="0.2">
      <c r="D45" s="37" t="s">
        <v>129</v>
      </c>
    </row>
    <row r="46" spans="3:9" ht="15" customHeight="1" x14ac:dyDescent="0.2">
      <c r="C46" s="81"/>
      <c r="D46" s="32" t="s">
        <v>130</v>
      </c>
      <c r="E46" s="81"/>
      <c r="F46" s="81"/>
      <c r="G46" s="81"/>
      <c r="H46" s="81"/>
    </row>
    <row r="47" spans="3:9" ht="15.75" customHeight="1" x14ac:dyDescent="0.2">
      <c r="C47" s="81"/>
      <c r="D47" s="81"/>
      <c r="E47" s="81"/>
      <c r="F47" s="81"/>
      <c r="G47" s="81"/>
      <c r="H47" s="81"/>
    </row>
    <row r="48" spans="3:9" ht="15.75" customHeight="1" x14ac:dyDescent="0.2">
      <c r="D48" s="82" t="s">
        <v>239</v>
      </c>
      <c r="E48" s="174"/>
      <c r="F48" s="175"/>
      <c r="G48" s="175"/>
      <c r="H48" s="81"/>
    </row>
    <row r="49" spans="3:16" ht="7.5" customHeight="1" x14ac:dyDescent="0.2">
      <c r="D49" s="368"/>
      <c r="E49" s="369"/>
      <c r="F49" s="370"/>
      <c r="G49" s="175"/>
      <c r="H49" s="81"/>
    </row>
    <row r="50" spans="3:16" ht="27" customHeight="1" x14ac:dyDescent="0.2">
      <c r="C50" s="84"/>
      <c r="D50" s="383" t="s">
        <v>162</v>
      </c>
      <c r="E50" s="182"/>
      <c r="F50" s="98"/>
      <c r="G50" s="366" t="s">
        <v>232</v>
      </c>
      <c r="H50" s="99" t="s">
        <v>38</v>
      </c>
      <c r="I50" s="100" t="s">
        <v>240</v>
      </c>
    </row>
    <row r="51" spans="3:16" ht="15.75" customHeight="1" x14ac:dyDescent="0.2">
      <c r="C51" s="84"/>
      <c r="D51" s="198" t="s">
        <v>168</v>
      </c>
      <c r="E51" s="198"/>
      <c r="F51" s="199"/>
      <c r="G51" s="107">
        <v>1</v>
      </c>
      <c r="H51" s="106">
        <f t="shared" ref="H51:H62" si="2">(G51*100)/$G$62</f>
        <v>9.0909090909090917</v>
      </c>
      <c r="I51" s="106">
        <f>(G51*100)/$F$18</f>
        <v>5</v>
      </c>
    </row>
    <row r="52" spans="3:16" ht="15.75" customHeight="1" x14ac:dyDescent="0.2">
      <c r="C52" s="84"/>
      <c r="D52" s="356"/>
      <c r="E52" s="141" t="s">
        <v>43</v>
      </c>
      <c r="F52" s="142"/>
      <c r="G52" s="107">
        <v>1</v>
      </c>
      <c r="H52" s="106">
        <f t="shared" si="2"/>
        <v>9.0909090909090917</v>
      </c>
      <c r="I52" s="106">
        <f t="shared" ref="I52:I62" si="3">(G52*100)/$F$18</f>
        <v>5</v>
      </c>
    </row>
    <row r="53" spans="3:16" ht="15.75" customHeight="1" x14ac:dyDescent="0.2">
      <c r="C53" s="84"/>
      <c r="D53" s="227"/>
      <c r="E53" s="164" t="s">
        <v>170</v>
      </c>
      <c r="F53" s="112"/>
      <c r="G53" s="156">
        <v>1</v>
      </c>
      <c r="H53" s="362">
        <f t="shared" si="2"/>
        <v>9.0909090909090917</v>
      </c>
      <c r="I53" s="362">
        <f t="shared" si="3"/>
        <v>5</v>
      </c>
      <c r="J53" s="79"/>
      <c r="K53" s="79"/>
      <c r="L53" s="79"/>
      <c r="M53" s="363"/>
      <c r="N53" s="363"/>
      <c r="O53" s="363"/>
      <c r="P53" s="364"/>
    </row>
    <row r="54" spans="3:16" ht="15.75" customHeight="1" x14ac:dyDescent="0.2">
      <c r="C54" s="84"/>
      <c r="D54" s="104" t="s">
        <v>175</v>
      </c>
      <c r="E54" s="104"/>
      <c r="F54" s="105"/>
      <c r="G54" s="107">
        <f>G55</f>
        <v>10</v>
      </c>
      <c r="H54" s="106">
        <f t="shared" si="2"/>
        <v>90.909090909090907</v>
      </c>
      <c r="I54" s="106">
        <f t="shared" si="3"/>
        <v>50</v>
      </c>
      <c r="J54" s="79"/>
      <c r="K54" s="27"/>
      <c r="L54" s="79"/>
      <c r="M54" s="79"/>
      <c r="N54" s="79"/>
      <c r="O54" s="79"/>
      <c r="P54" s="365"/>
    </row>
    <row r="55" spans="3:16" ht="15.75" customHeight="1" x14ac:dyDescent="0.2">
      <c r="C55" s="84"/>
      <c r="D55" s="356"/>
      <c r="E55" s="141" t="s">
        <v>176</v>
      </c>
      <c r="F55" s="142"/>
      <c r="G55" s="107">
        <f>SUM(G56:G61)</f>
        <v>10</v>
      </c>
      <c r="H55" s="106">
        <f t="shared" si="2"/>
        <v>90.909090909090907</v>
      </c>
      <c r="I55" s="106">
        <f t="shared" si="3"/>
        <v>50</v>
      </c>
      <c r="J55" s="79"/>
      <c r="K55" s="27"/>
      <c r="L55" s="79"/>
      <c r="M55" s="79"/>
      <c r="N55" s="79"/>
      <c r="O55" s="79"/>
      <c r="P55" s="365"/>
    </row>
    <row r="56" spans="3:16" ht="15.75" customHeight="1" x14ac:dyDescent="0.2">
      <c r="C56" s="84"/>
      <c r="D56" s="119"/>
      <c r="E56" s="119" t="s">
        <v>177</v>
      </c>
      <c r="F56" s="357"/>
      <c r="G56" s="358">
        <v>1</v>
      </c>
      <c r="H56" s="203">
        <f t="shared" ref="H56:H61" si="4">(G56*100)/$G$62</f>
        <v>9.0909090909090917</v>
      </c>
      <c r="I56" s="203">
        <f t="shared" ref="I56:I61" si="5">(G56*100)/$F$18</f>
        <v>5</v>
      </c>
      <c r="J56" s="79"/>
      <c r="K56" s="27"/>
      <c r="L56" s="79"/>
      <c r="M56" s="79"/>
      <c r="N56" s="79"/>
      <c r="O56" s="79"/>
      <c r="P56" s="365"/>
    </row>
    <row r="57" spans="3:16" ht="15.75" customHeight="1" x14ac:dyDescent="0.2">
      <c r="C57" s="84"/>
      <c r="D57" s="81"/>
      <c r="E57" s="81" t="s">
        <v>241</v>
      </c>
      <c r="F57" s="155"/>
      <c r="G57" s="155">
        <v>1</v>
      </c>
      <c r="H57" s="204">
        <f t="shared" si="4"/>
        <v>9.0909090909090917</v>
      </c>
      <c r="I57" s="204">
        <f t="shared" si="5"/>
        <v>5</v>
      </c>
      <c r="J57" s="79"/>
      <c r="K57" s="27"/>
      <c r="L57" s="79"/>
      <c r="M57" s="79"/>
      <c r="N57" s="79"/>
      <c r="O57" s="79"/>
      <c r="P57" s="365"/>
    </row>
    <row r="58" spans="3:16" ht="15.75" customHeight="1" x14ac:dyDescent="0.2">
      <c r="C58" s="84"/>
      <c r="D58" s="119"/>
      <c r="E58" s="119" t="s">
        <v>178</v>
      </c>
      <c r="F58" s="120"/>
      <c r="G58" s="113">
        <v>2</v>
      </c>
      <c r="H58" s="204">
        <f t="shared" si="4"/>
        <v>18.181818181818183</v>
      </c>
      <c r="I58" s="204">
        <f t="shared" si="5"/>
        <v>10</v>
      </c>
      <c r="J58" s="79"/>
      <c r="K58" s="27"/>
      <c r="L58" s="79"/>
      <c r="M58" s="79"/>
      <c r="N58" s="79"/>
      <c r="O58" s="79"/>
      <c r="P58" s="365"/>
    </row>
    <row r="59" spans="3:16" ht="15.75" customHeight="1" x14ac:dyDescent="0.2">
      <c r="C59" s="84"/>
      <c r="D59" s="119"/>
      <c r="E59" s="119" t="s">
        <v>179</v>
      </c>
      <c r="F59" s="120"/>
      <c r="G59" s="113">
        <v>3</v>
      </c>
      <c r="H59" s="204">
        <f t="shared" si="4"/>
        <v>27.272727272727273</v>
      </c>
      <c r="I59" s="204">
        <f t="shared" si="5"/>
        <v>15</v>
      </c>
      <c r="J59" s="79"/>
      <c r="K59" s="27"/>
      <c r="L59" s="79"/>
      <c r="M59" s="79"/>
      <c r="N59" s="79"/>
      <c r="O59" s="79"/>
      <c r="P59" s="365"/>
    </row>
    <row r="60" spans="3:16" ht="15.75" customHeight="1" x14ac:dyDescent="0.2">
      <c r="C60" s="84"/>
      <c r="D60" s="170"/>
      <c r="E60" s="170" t="s">
        <v>180</v>
      </c>
      <c r="F60" s="172"/>
      <c r="G60" s="113">
        <v>1</v>
      </c>
      <c r="H60" s="204">
        <f t="shared" si="4"/>
        <v>9.0909090909090917</v>
      </c>
      <c r="I60" s="204">
        <f t="shared" si="5"/>
        <v>5</v>
      </c>
      <c r="J60" s="79"/>
      <c r="K60" s="27"/>
      <c r="L60" s="79"/>
      <c r="M60" s="79"/>
      <c r="N60" s="79"/>
      <c r="O60" s="79"/>
      <c r="P60" s="365"/>
    </row>
    <row r="61" spans="3:16" ht="15.75" customHeight="1" x14ac:dyDescent="0.2">
      <c r="C61" s="84"/>
      <c r="D61" s="206"/>
      <c r="E61" s="367" t="s">
        <v>58</v>
      </c>
      <c r="F61" s="155"/>
      <c r="G61" s="359">
        <v>2</v>
      </c>
      <c r="H61" s="361">
        <f t="shared" si="4"/>
        <v>18.181818181818183</v>
      </c>
      <c r="I61" s="361">
        <f t="shared" si="5"/>
        <v>10</v>
      </c>
      <c r="J61" s="79"/>
      <c r="K61" s="79"/>
      <c r="L61" s="79"/>
      <c r="M61" s="79"/>
      <c r="N61" s="79"/>
      <c r="O61" s="79"/>
      <c r="P61" s="365"/>
    </row>
    <row r="62" spans="3:16" ht="15.75" customHeight="1" x14ac:dyDescent="0.2">
      <c r="C62" s="84"/>
      <c r="D62" s="185"/>
      <c r="E62" s="186"/>
      <c r="F62" s="454" t="s">
        <v>145</v>
      </c>
      <c r="G62" s="188">
        <f>G51+G54</f>
        <v>11</v>
      </c>
      <c r="H62" s="360">
        <f t="shared" si="2"/>
        <v>100</v>
      </c>
      <c r="I62" s="360">
        <f t="shared" si="3"/>
        <v>55</v>
      </c>
      <c r="J62" s="79"/>
      <c r="K62" s="79"/>
      <c r="L62" s="79"/>
      <c r="M62" s="79"/>
      <c r="N62" s="79"/>
      <c r="O62" s="79"/>
      <c r="P62" s="365"/>
    </row>
    <row r="63" spans="3:16" ht="15.75" customHeight="1" x14ac:dyDescent="0.2">
      <c r="D63" s="37" t="s">
        <v>129</v>
      </c>
      <c r="J63" s="79"/>
      <c r="K63" s="79"/>
      <c r="L63" s="79"/>
      <c r="M63" s="79"/>
      <c r="N63" s="79"/>
      <c r="O63" s="79"/>
      <c r="P63" s="365"/>
    </row>
    <row r="64" spans="3:16" ht="15.75" customHeight="1" x14ac:dyDescent="0.2">
      <c r="D64" s="32" t="s">
        <v>130</v>
      </c>
      <c r="J64" s="79"/>
      <c r="K64" s="79"/>
      <c r="L64" s="79"/>
      <c r="M64" s="79"/>
      <c r="N64" s="79"/>
      <c r="O64" s="79"/>
      <c r="P64" s="365"/>
    </row>
    <row r="65" spans="2:16" ht="15.75" customHeight="1" x14ac:dyDescent="0.2">
      <c r="D65" s="32"/>
      <c r="J65" s="79"/>
      <c r="K65" s="79"/>
      <c r="L65" s="79"/>
      <c r="M65" s="79"/>
      <c r="N65" s="79"/>
      <c r="O65" s="79"/>
      <c r="P65" s="365"/>
    </row>
    <row r="66" spans="2:16" ht="15.75" customHeight="1" x14ac:dyDescent="0.2">
      <c r="D66" s="82" t="s">
        <v>243</v>
      </c>
      <c r="E66" s="82"/>
      <c r="F66" s="81"/>
      <c r="G66" s="81"/>
      <c r="H66" s="81"/>
      <c r="K66" s="79"/>
      <c r="L66" s="79"/>
      <c r="M66" s="79"/>
      <c r="N66" s="79"/>
      <c r="O66" s="79"/>
      <c r="P66" s="79"/>
    </row>
    <row r="67" spans="2:16" ht="7.5" customHeight="1" x14ac:dyDescent="0.2">
      <c r="C67" s="81"/>
      <c r="D67" s="83"/>
      <c r="E67" s="83"/>
      <c r="F67" s="83"/>
      <c r="G67" s="81"/>
      <c r="H67" s="81"/>
    </row>
    <row r="68" spans="2:16" ht="27" customHeight="1" x14ac:dyDescent="0.2">
      <c r="C68" s="84"/>
      <c r="D68" s="502" t="s">
        <v>182</v>
      </c>
      <c r="E68" s="503"/>
      <c r="F68" s="504"/>
      <c r="G68" s="283" t="s">
        <v>232</v>
      </c>
      <c r="H68" s="145" t="s">
        <v>38</v>
      </c>
      <c r="J68" s="85"/>
    </row>
    <row r="69" spans="2:16" ht="15.95" customHeight="1" x14ac:dyDescent="0.2">
      <c r="B69" s="79"/>
      <c r="D69" s="93" t="s">
        <v>3</v>
      </c>
      <c r="E69" s="94"/>
      <c r="F69" s="95"/>
      <c r="G69" s="96">
        <v>1</v>
      </c>
      <c r="H69" s="237">
        <f>(G69*100)/$G$79</f>
        <v>5</v>
      </c>
      <c r="J69" s="81"/>
    </row>
    <row r="70" spans="2:16" ht="15.95" customHeight="1" x14ac:dyDescent="0.2">
      <c r="B70" s="79"/>
      <c r="D70" s="93" t="s">
        <v>7</v>
      </c>
      <c r="E70" s="94"/>
      <c r="F70" s="95"/>
      <c r="G70" s="96">
        <v>2</v>
      </c>
      <c r="H70" s="237">
        <f t="shared" ref="H70:H79" si="6">(G70*100)/$G$79</f>
        <v>10</v>
      </c>
      <c r="J70" s="81"/>
    </row>
    <row r="71" spans="2:16" ht="15.95" customHeight="1" x14ac:dyDescent="0.2">
      <c r="B71" s="79"/>
      <c r="D71" s="93" t="s">
        <v>9</v>
      </c>
      <c r="E71" s="94"/>
      <c r="F71" s="95"/>
      <c r="G71" s="96">
        <v>3</v>
      </c>
      <c r="H71" s="237">
        <f t="shared" si="6"/>
        <v>15</v>
      </c>
    </row>
    <row r="72" spans="2:16" ht="15.95" customHeight="1" x14ac:dyDescent="0.2">
      <c r="B72" s="79"/>
      <c r="D72" s="93" t="s">
        <v>16</v>
      </c>
      <c r="E72" s="94"/>
      <c r="F72" s="95"/>
      <c r="G72" s="96">
        <v>2</v>
      </c>
      <c r="H72" s="237">
        <f t="shared" si="6"/>
        <v>10</v>
      </c>
    </row>
    <row r="73" spans="2:16" ht="15.95" customHeight="1" x14ac:dyDescent="0.2">
      <c r="B73" s="79"/>
      <c r="D73" s="93" t="s">
        <v>74</v>
      </c>
      <c r="E73" s="94"/>
      <c r="F73" s="95"/>
      <c r="G73" s="96">
        <v>1</v>
      </c>
      <c r="H73" s="237">
        <f t="shared" si="6"/>
        <v>5</v>
      </c>
    </row>
    <row r="74" spans="2:16" ht="15.95" customHeight="1" x14ac:dyDescent="0.2">
      <c r="B74" s="79"/>
      <c r="D74" s="93" t="s">
        <v>23</v>
      </c>
      <c r="E74" s="94"/>
      <c r="F74" s="138"/>
      <c r="G74" s="154">
        <v>1</v>
      </c>
      <c r="H74" s="237">
        <f t="shared" si="6"/>
        <v>5</v>
      </c>
    </row>
    <row r="75" spans="2:16" ht="15.95" customHeight="1" x14ac:dyDescent="0.2">
      <c r="D75" s="93" t="s">
        <v>24</v>
      </c>
      <c r="E75" s="94"/>
      <c r="F75" s="138"/>
      <c r="G75" s="154">
        <v>2</v>
      </c>
      <c r="H75" s="237">
        <f t="shared" si="6"/>
        <v>10</v>
      </c>
    </row>
    <row r="76" spans="2:16" ht="15.95" customHeight="1" x14ac:dyDescent="0.2">
      <c r="C76" s="81"/>
      <c r="D76" s="93" t="s">
        <v>36</v>
      </c>
      <c r="E76" s="94"/>
      <c r="F76" s="138"/>
      <c r="G76" s="154">
        <v>1</v>
      </c>
      <c r="H76" s="237">
        <f t="shared" si="6"/>
        <v>5</v>
      </c>
    </row>
    <row r="77" spans="2:16" ht="15.95" customHeight="1" x14ac:dyDescent="0.2">
      <c r="C77" s="155"/>
      <c r="D77" s="232"/>
      <c r="E77" s="229"/>
      <c r="F77" s="229" t="s">
        <v>242</v>
      </c>
      <c r="G77" s="371">
        <f>SUM(G69:G76)</f>
        <v>13</v>
      </c>
      <c r="H77" s="234">
        <f>(G77*100)/$G$79</f>
        <v>65</v>
      </c>
    </row>
    <row r="78" spans="2:16" ht="15.95" customHeight="1" x14ac:dyDescent="0.2">
      <c r="C78" s="84"/>
      <c r="D78" s="233"/>
      <c r="E78" s="233"/>
      <c r="F78" s="230" t="s">
        <v>254</v>
      </c>
      <c r="G78" s="248">
        <v>7</v>
      </c>
      <c r="H78" s="234">
        <f t="shared" si="6"/>
        <v>35</v>
      </c>
    </row>
    <row r="79" spans="2:16" ht="15.95" customHeight="1" x14ac:dyDescent="0.2">
      <c r="C79" s="155"/>
      <c r="D79" s="231"/>
      <c r="E79" s="231"/>
      <c r="F79" s="443" t="s">
        <v>145</v>
      </c>
      <c r="G79" s="279">
        <f>G77+G78</f>
        <v>20</v>
      </c>
      <c r="H79" s="372">
        <f t="shared" si="6"/>
        <v>100</v>
      </c>
    </row>
    <row r="80" spans="2:16" ht="15.95" customHeight="1" x14ac:dyDescent="0.2">
      <c r="D80" s="37" t="s">
        <v>129</v>
      </c>
      <c r="E80" s="97"/>
    </row>
    <row r="81" spans="4:9" ht="15.95" customHeight="1" x14ac:dyDescent="0.2">
      <c r="D81" s="32" t="s">
        <v>130</v>
      </c>
      <c r="E81" s="97"/>
    </row>
    <row r="82" spans="4:9" ht="15.95" customHeight="1" x14ac:dyDescent="0.2"/>
    <row r="83" spans="4:9" ht="15.95" customHeight="1" x14ac:dyDescent="0.2">
      <c r="D83" s="82" t="s">
        <v>244</v>
      </c>
    </row>
    <row r="84" spans="4:9" ht="7.5" customHeight="1" x14ac:dyDescent="0.2"/>
    <row r="85" spans="4:9" ht="27.75" customHeight="1" x14ac:dyDescent="0.2">
      <c r="D85" s="183"/>
      <c r="E85" s="182"/>
      <c r="F85" s="98"/>
      <c r="G85" s="283" t="s">
        <v>232</v>
      </c>
      <c r="H85" s="440" t="s">
        <v>38</v>
      </c>
    </row>
    <row r="86" spans="4:9" ht="15.95" customHeight="1" x14ac:dyDescent="0.2">
      <c r="D86" s="297" t="s">
        <v>255</v>
      </c>
      <c r="E86" s="298"/>
      <c r="F86" s="299"/>
      <c r="G86" s="451">
        <v>1</v>
      </c>
      <c r="H86" s="453">
        <f>(G86*100)/$G$88</f>
        <v>5</v>
      </c>
    </row>
    <row r="87" spans="4:9" ht="15.95" customHeight="1" x14ac:dyDescent="0.2">
      <c r="D87" s="127" t="s">
        <v>186</v>
      </c>
      <c r="E87" s="295"/>
      <c r="F87" s="296"/>
      <c r="G87" s="127">
        <v>19</v>
      </c>
      <c r="H87" s="361">
        <f>(G87*100)/$G$88</f>
        <v>95</v>
      </c>
      <c r="I87" s="87"/>
    </row>
    <row r="88" spans="4:9" ht="15.95" customHeight="1" x14ac:dyDescent="0.2">
      <c r="D88" s="458" t="s">
        <v>145</v>
      </c>
      <c r="E88" s="393"/>
      <c r="F88" s="422"/>
      <c r="G88" s="401">
        <f>SUM(G86:G87)</f>
        <v>20</v>
      </c>
      <c r="H88" s="452">
        <f>SUM(H86:H87)</f>
        <v>100</v>
      </c>
      <c r="I88" s="87"/>
    </row>
    <row r="89" spans="4:9" ht="15.95" customHeight="1" x14ac:dyDescent="0.2">
      <c r="D89" s="37" t="s">
        <v>129</v>
      </c>
      <c r="E89" s="129"/>
      <c r="I89" s="87"/>
    </row>
    <row r="90" spans="4:9" ht="15.95" customHeight="1" x14ac:dyDescent="0.2">
      <c r="D90" s="32" t="s">
        <v>130</v>
      </c>
      <c r="E90" s="130"/>
    </row>
    <row r="91" spans="4:9" ht="15.95" customHeight="1" x14ac:dyDescent="0.2">
      <c r="D91" s="129"/>
      <c r="E91" s="130"/>
    </row>
    <row r="92" spans="4:9" ht="15.95" customHeight="1" x14ac:dyDescent="0.2">
      <c r="D92" s="284" t="s">
        <v>245</v>
      </c>
      <c r="E92" s="28"/>
      <c r="F92" s="28"/>
      <c r="G92" s="28"/>
      <c r="H92" s="28"/>
    </row>
    <row r="93" spans="4:9" ht="7.5" customHeight="1" x14ac:dyDescent="0.2"/>
    <row r="94" spans="4:9" ht="27" customHeight="1" x14ac:dyDescent="0.2">
      <c r="D94" s="8" t="s">
        <v>189</v>
      </c>
      <c r="E94" s="285"/>
      <c r="F94" s="285"/>
      <c r="G94" s="283" t="s">
        <v>232</v>
      </c>
      <c r="H94" s="145" t="s">
        <v>38</v>
      </c>
    </row>
    <row r="95" spans="4:9" ht="15.95" customHeight="1" x14ac:dyDescent="0.2">
      <c r="D95" s="286" t="s">
        <v>190</v>
      </c>
      <c r="E95" s="292"/>
      <c r="F95" s="287"/>
      <c r="G95" s="289">
        <v>14</v>
      </c>
      <c r="H95" s="301">
        <f>(G95*100)/$G$97</f>
        <v>70</v>
      </c>
    </row>
    <row r="96" spans="4:9" ht="15.95" customHeight="1" x14ac:dyDescent="0.2">
      <c r="D96" s="293" t="s">
        <v>191</v>
      </c>
      <c r="E96" s="291"/>
      <c r="F96" s="294"/>
      <c r="G96" s="290">
        <v>6</v>
      </c>
      <c r="H96" s="373">
        <f>(G96*100)/$G$97</f>
        <v>30</v>
      </c>
    </row>
    <row r="97" spans="4:8" ht="15.95" customHeight="1" x14ac:dyDescent="0.2">
      <c r="D97" s="402" t="s">
        <v>145</v>
      </c>
      <c r="E97" s="393"/>
      <c r="F97" s="403"/>
      <c r="G97" s="399">
        <f>SUM(G95:G96)</f>
        <v>20</v>
      </c>
      <c r="H97" s="450">
        <f>(G97*100)/$G$97</f>
        <v>100</v>
      </c>
    </row>
    <row r="98" spans="4:8" ht="15.95" customHeight="1" x14ac:dyDescent="0.2">
      <c r="D98" s="37" t="s">
        <v>129</v>
      </c>
      <c r="E98" s="130"/>
    </row>
    <row r="99" spans="4:8" ht="15.95" customHeight="1" x14ac:dyDescent="0.2">
      <c r="D99" s="32" t="s">
        <v>130</v>
      </c>
      <c r="E99" s="130"/>
    </row>
    <row r="100" spans="4:8" ht="15.95" customHeight="1" x14ac:dyDescent="0.2">
      <c r="D100" s="129"/>
      <c r="E100" s="130"/>
    </row>
    <row r="101" spans="4:8" ht="15.95" customHeight="1" x14ac:dyDescent="0.2">
      <c r="D101" s="82" t="s">
        <v>246</v>
      </c>
      <c r="E101" s="130"/>
    </row>
    <row r="102" spans="4:8" ht="7.5" customHeight="1" x14ac:dyDescent="0.2"/>
    <row r="103" spans="4:8" ht="27" customHeight="1" x14ac:dyDescent="0.2">
      <c r="D103" s="502" t="s">
        <v>193</v>
      </c>
      <c r="E103" s="503"/>
      <c r="F103" s="504"/>
      <c r="G103" s="283" t="s">
        <v>232</v>
      </c>
      <c r="H103" s="145" t="s">
        <v>38</v>
      </c>
    </row>
    <row r="104" spans="4:8" ht="15.95" customHeight="1" x14ac:dyDescent="0.2">
      <c r="D104" s="88" t="s">
        <v>194</v>
      </c>
      <c r="E104" s="89"/>
      <c r="F104" s="90"/>
      <c r="G104" s="91">
        <v>0</v>
      </c>
      <c r="H104" s="143">
        <f t="shared" ref="H104:H114" si="7">(G104*100)/$G$114</f>
        <v>0</v>
      </c>
    </row>
    <row r="105" spans="4:8" ht="15.95" customHeight="1" x14ac:dyDescent="0.2">
      <c r="D105" s="93" t="s">
        <v>195</v>
      </c>
      <c r="E105" s="94"/>
      <c r="F105" s="95"/>
      <c r="G105" s="96">
        <v>4</v>
      </c>
      <c r="H105" s="374">
        <f t="shared" si="7"/>
        <v>20</v>
      </c>
    </row>
    <row r="106" spans="4:8" ht="15.95" customHeight="1" x14ac:dyDescent="0.2">
      <c r="D106" s="93" t="s">
        <v>247</v>
      </c>
      <c r="E106" s="94"/>
      <c r="F106" s="95"/>
      <c r="G106" s="96">
        <v>3</v>
      </c>
      <c r="H106" s="92">
        <f t="shared" si="7"/>
        <v>15</v>
      </c>
    </row>
    <row r="107" spans="4:8" ht="15.95" customHeight="1" x14ac:dyDescent="0.2">
      <c r="D107" s="93" t="s">
        <v>202</v>
      </c>
      <c r="E107" s="94"/>
      <c r="F107" s="95"/>
      <c r="G107" s="96">
        <v>1</v>
      </c>
      <c r="H107" s="374">
        <f t="shared" si="7"/>
        <v>5</v>
      </c>
    </row>
    <row r="108" spans="4:8" ht="15.95" customHeight="1" x14ac:dyDescent="0.2">
      <c r="D108" s="93" t="s">
        <v>197</v>
      </c>
      <c r="E108" s="94"/>
      <c r="F108" s="95"/>
      <c r="G108" s="96">
        <v>2</v>
      </c>
      <c r="H108" s="375">
        <f t="shared" si="7"/>
        <v>10</v>
      </c>
    </row>
    <row r="109" spans="4:8" ht="15.95" customHeight="1" x14ac:dyDescent="0.2">
      <c r="D109" s="93" t="s">
        <v>198</v>
      </c>
      <c r="E109" s="94"/>
      <c r="F109" s="95"/>
      <c r="G109" s="96">
        <v>1</v>
      </c>
      <c r="H109" s="374">
        <f t="shared" si="7"/>
        <v>5</v>
      </c>
    </row>
    <row r="110" spans="4:8" ht="15.95" customHeight="1" x14ac:dyDescent="0.2">
      <c r="D110" s="93" t="s">
        <v>199</v>
      </c>
      <c r="E110" s="94"/>
      <c r="F110" s="95"/>
      <c r="G110" s="96">
        <v>0</v>
      </c>
      <c r="H110" s="92">
        <f t="shared" si="7"/>
        <v>0</v>
      </c>
    </row>
    <row r="111" spans="4:8" ht="15.95" customHeight="1" x14ac:dyDescent="0.2">
      <c r="D111" s="93" t="s">
        <v>139</v>
      </c>
      <c r="E111" s="94"/>
      <c r="F111" s="95"/>
      <c r="G111" s="96">
        <v>7</v>
      </c>
      <c r="H111" s="375">
        <f t="shared" si="7"/>
        <v>35</v>
      </c>
    </row>
    <row r="112" spans="4:8" ht="15.95" customHeight="1" x14ac:dyDescent="0.2">
      <c r="D112" s="93" t="s">
        <v>200</v>
      </c>
      <c r="E112" s="94"/>
      <c r="F112" s="95"/>
      <c r="G112" s="96">
        <v>1</v>
      </c>
      <c r="H112" s="374">
        <f t="shared" si="7"/>
        <v>5</v>
      </c>
    </row>
    <row r="113" spans="3:11" ht="15.95" customHeight="1" x14ac:dyDescent="0.2">
      <c r="D113" s="93" t="s">
        <v>201</v>
      </c>
      <c r="E113" s="94"/>
      <c r="F113" s="95"/>
      <c r="G113" s="96">
        <v>1</v>
      </c>
      <c r="H113" s="374">
        <f t="shared" si="7"/>
        <v>5</v>
      </c>
    </row>
    <row r="114" spans="3:11" ht="15.95" customHeight="1" x14ac:dyDescent="0.2">
      <c r="D114" s="458" t="s">
        <v>145</v>
      </c>
      <c r="E114" s="449"/>
      <c r="F114" s="422"/>
      <c r="G114" s="395">
        <f>SUM(G104:G113)</f>
        <v>20</v>
      </c>
      <c r="H114" s="450">
        <f t="shared" si="7"/>
        <v>100</v>
      </c>
    </row>
    <row r="115" spans="3:11" ht="15.95" customHeight="1" x14ac:dyDescent="0.2">
      <c r="D115" s="37" t="s">
        <v>129</v>
      </c>
      <c r="E115" s="81"/>
      <c r="F115" s="79"/>
      <c r="G115" s="278"/>
      <c r="H115" s="146"/>
      <c r="I115" s="79"/>
    </row>
    <row r="116" spans="3:11" ht="15.95" customHeight="1" x14ac:dyDescent="0.2">
      <c r="D116" s="32" t="s">
        <v>130</v>
      </c>
    </row>
    <row r="117" spans="3:11" ht="15.95" customHeight="1" x14ac:dyDescent="0.2">
      <c r="D117" s="32"/>
    </row>
    <row r="118" spans="3:11" ht="15.95" customHeight="1" x14ac:dyDescent="0.2">
      <c r="C118" s="28"/>
      <c r="D118" s="39" t="s">
        <v>249</v>
      </c>
      <c r="E118" s="28"/>
      <c r="F118" s="28"/>
      <c r="G118" s="28"/>
      <c r="H118" s="28"/>
      <c r="I118" s="28"/>
      <c r="J118" s="28"/>
    </row>
    <row r="119" spans="3:11" ht="7.5" customHeight="1" x14ac:dyDescent="0.2"/>
    <row r="120" spans="3:11" ht="15.95" customHeight="1" x14ac:dyDescent="0.2">
      <c r="C120" s="28"/>
      <c r="D120" s="250"/>
      <c r="E120" s="307"/>
      <c r="F120" s="251"/>
      <c r="G120" s="252">
        <v>2024</v>
      </c>
      <c r="H120" s="28"/>
      <c r="I120" s="28"/>
      <c r="J120" s="33"/>
    </row>
    <row r="121" spans="3:11" ht="15.95" customHeight="1" x14ac:dyDescent="0.2">
      <c r="C121" s="28"/>
      <c r="D121" s="386" t="s">
        <v>248</v>
      </c>
      <c r="E121" s="387"/>
      <c r="F121" s="387"/>
      <c r="G121" s="388">
        <v>2</v>
      </c>
      <c r="H121" s="28"/>
      <c r="I121" s="28"/>
      <c r="J121" s="33"/>
    </row>
    <row r="122" spans="3:11" ht="15.95" customHeight="1" x14ac:dyDescent="0.2">
      <c r="C122" s="26"/>
      <c r="D122" s="37" t="s">
        <v>129</v>
      </c>
      <c r="E122" s="28"/>
      <c r="F122" s="28"/>
      <c r="G122" s="28"/>
      <c r="H122" s="28"/>
      <c r="I122" s="28"/>
      <c r="J122" s="28"/>
    </row>
    <row r="123" spans="3:11" ht="15.95" customHeight="1" x14ac:dyDescent="0.2">
      <c r="C123" s="28"/>
      <c r="D123" s="32" t="s">
        <v>130</v>
      </c>
      <c r="E123" s="28"/>
      <c r="F123" s="28"/>
      <c r="G123" s="28"/>
      <c r="H123" s="28"/>
      <c r="I123" s="28"/>
      <c r="J123" s="28"/>
    </row>
    <row r="124" spans="3:11" ht="15.95" customHeight="1" x14ac:dyDescent="0.2">
      <c r="C124" s="28"/>
      <c r="D124" s="32"/>
      <c r="E124" s="28"/>
      <c r="F124" s="28"/>
      <c r="G124" s="28"/>
      <c r="H124" s="28"/>
      <c r="I124" s="28"/>
      <c r="J124" s="28"/>
    </row>
    <row r="125" spans="3:11" ht="15.95" customHeight="1" x14ac:dyDescent="0.2">
      <c r="C125" s="28"/>
      <c r="D125" s="39" t="s">
        <v>262</v>
      </c>
      <c r="E125" s="28"/>
      <c r="F125" s="28"/>
      <c r="G125" s="28"/>
      <c r="H125" s="28"/>
      <c r="I125" s="28"/>
      <c r="J125" s="28"/>
    </row>
    <row r="126" spans="3:11" ht="7.5" customHeight="1" x14ac:dyDescent="0.2"/>
    <row r="127" spans="3:11" ht="15.95" customHeight="1" x14ac:dyDescent="0.2">
      <c r="D127" s="8" t="s">
        <v>207</v>
      </c>
      <c r="E127" s="285"/>
      <c r="F127" s="285"/>
      <c r="G127" s="258"/>
      <c r="H127" s="176">
        <v>2024</v>
      </c>
      <c r="K127" s="26"/>
    </row>
    <row r="128" spans="3:11" ht="15.95" customHeight="1" x14ac:dyDescent="0.2">
      <c r="D128" s="259" t="s">
        <v>208</v>
      </c>
      <c r="E128" s="260"/>
      <c r="F128" s="260"/>
      <c r="G128" s="260"/>
      <c r="H128" s="388">
        <v>8</v>
      </c>
      <c r="K128" s="26"/>
    </row>
    <row r="129" spans="4:10" ht="15.95" customHeight="1" x14ac:dyDescent="0.2">
      <c r="D129" s="37" t="s">
        <v>129</v>
      </c>
      <c r="G129" s="256"/>
      <c r="H129" s="256"/>
      <c r="I129" s="256"/>
      <c r="J129" s="26"/>
    </row>
    <row r="130" spans="4:10" ht="15.95" customHeight="1" x14ac:dyDescent="0.2">
      <c r="D130" s="32" t="s">
        <v>130</v>
      </c>
      <c r="G130" s="256"/>
      <c r="H130" s="256"/>
      <c r="I130" s="256"/>
      <c r="J130" s="26"/>
    </row>
    <row r="131" spans="4:10" ht="15.95" customHeight="1" x14ac:dyDescent="0.2"/>
    <row r="132" spans="4:10" ht="15.95" customHeight="1" x14ac:dyDescent="0.2"/>
    <row r="133" spans="4:10" ht="15.95" customHeight="1" x14ac:dyDescent="0.2"/>
    <row r="134" spans="4:10" ht="15.95" customHeight="1" x14ac:dyDescent="0.2"/>
    <row r="135" spans="4:10" ht="15.95" customHeight="1" x14ac:dyDescent="0.2"/>
    <row r="136" spans="4:10" ht="15.95" customHeight="1" x14ac:dyDescent="0.2"/>
    <row r="137" spans="4:10" ht="15.95" customHeight="1" x14ac:dyDescent="0.2"/>
    <row r="138" spans="4:10" ht="15.95" customHeight="1" x14ac:dyDescent="0.2"/>
    <row r="139" spans="4:10" ht="15.95" customHeight="1" x14ac:dyDescent="0.2"/>
    <row r="140" spans="4:10" ht="15.95" customHeight="1" x14ac:dyDescent="0.2"/>
    <row r="141" spans="4:10" ht="15.95" customHeight="1" x14ac:dyDescent="0.2"/>
    <row r="142" spans="4:10" ht="15.95" customHeight="1" x14ac:dyDescent="0.2"/>
    <row r="143" spans="4:10" ht="15.95" customHeight="1" x14ac:dyDescent="0.2"/>
    <row r="144" spans="4:10" ht="15.95" customHeight="1" x14ac:dyDescent="0.2"/>
    <row r="145" ht="15.95" customHeight="1" x14ac:dyDescent="0.2"/>
    <row r="146" ht="15.95" customHeight="1" x14ac:dyDescent="0.2"/>
    <row r="147" ht="15.95" customHeight="1" x14ac:dyDescent="0.2"/>
    <row r="148" ht="15.95" customHeight="1" x14ac:dyDescent="0.2"/>
    <row r="149" ht="15.95" customHeight="1" x14ac:dyDescent="0.2"/>
    <row r="150" ht="15.95" customHeight="1" x14ac:dyDescent="0.2"/>
    <row r="151" ht="15.95" customHeight="1" x14ac:dyDescent="0.2"/>
    <row r="152" ht="15.95" customHeight="1" x14ac:dyDescent="0.2"/>
    <row r="153" ht="15.95" customHeight="1" x14ac:dyDescent="0.2"/>
    <row r="154" ht="15.95" customHeight="1" x14ac:dyDescent="0.2"/>
    <row r="155" ht="15.95" customHeight="1" x14ac:dyDescent="0.2"/>
    <row r="156" ht="15.95" customHeight="1" x14ac:dyDescent="0.2"/>
    <row r="157" ht="15.95" customHeight="1" x14ac:dyDescent="0.2"/>
    <row r="158" ht="15.95" customHeight="1" x14ac:dyDescent="0.2"/>
    <row r="159" ht="15.95" customHeight="1" x14ac:dyDescent="0.2"/>
    <row r="160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  <row r="356" ht="15.95" customHeight="1" x14ac:dyDescent="0.2"/>
    <row r="357" ht="15.95" customHeight="1" x14ac:dyDescent="0.2"/>
    <row r="358" ht="15.95" customHeight="1" x14ac:dyDescent="0.2"/>
    <row r="359" ht="15.95" customHeight="1" x14ac:dyDescent="0.2"/>
    <row r="360" ht="15.95" customHeight="1" x14ac:dyDescent="0.2"/>
    <row r="361" ht="15.95" customHeight="1" x14ac:dyDescent="0.2"/>
    <row r="362" ht="15.95" customHeight="1" x14ac:dyDescent="0.2"/>
    <row r="363" ht="15.95" customHeight="1" x14ac:dyDescent="0.2"/>
    <row r="364" ht="15.95" customHeight="1" x14ac:dyDescent="0.2"/>
    <row r="365" ht="15.95" customHeight="1" x14ac:dyDescent="0.2"/>
    <row r="366" ht="15.95" customHeight="1" x14ac:dyDescent="0.2"/>
    <row r="367" ht="15.95" customHeight="1" x14ac:dyDescent="0.2"/>
    <row r="368" ht="15.95" customHeight="1" x14ac:dyDescent="0.2"/>
  </sheetData>
  <sortState ref="E58:I63">
    <sortCondition ref="E58:E63"/>
  </sortState>
  <mergeCells count="2">
    <mergeCell ref="D68:F68"/>
    <mergeCell ref="D103:F103"/>
  </mergeCells>
  <dataValidations count="1">
    <dataValidation operator="greaterThan" allowBlank="1" showInputMessage="1" showErrorMessage="1" sqref="G95:H97"/>
  </dataValidations>
  <pageMargins left="0.6692913385826772" right="0.47244094488188981" top="0.39370078740157483" bottom="0.6692913385826772" header="0" footer="0"/>
  <pageSetup paperSize="9" fitToHeight="5" orientation="portrait" r:id="rId1"/>
  <headerFooter alignWithMargins="0"/>
  <rowBreaks count="3" manualBreakCount="3">
    <brk id="47" min="2" max="11" man="1"/>
    <brk id="82" min="2" max="11" man="1"/>
    <brk id="117" min="2" max="11" man="1"/>
  </rowBreaks>
  <ignoredErrors>
    <ignoredError sqref="H26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12</vt:i4>
      </vt:variant>
    </vt:vector>
  </HeadingPairs>
  <TitlesOfParts>
    <vt:vector size="18" baseType="lpstr">
      <vt:lpstr>&gt;&gt;AURKIBIDEA&lt;&lt;</vt:lpstr>
      <vt:lpstr>LABURPEN_KOADROA</vt:lpstr>
      <vt:lpstr>OROKORRA</vt:lpstr>
      <vt:lpstr>ZUZENEKO_BIKTIMAK</vt:lpstr>
      <vt:lpstr>ZEHARKAKO_BIKTIMAK</vt:lpstr>
      <vt:lpstr>ADINGABEAK</vt:lpstr>
      <vt:lpstr>'&gt;&gt;AURKIBIDEA&lt;&lt;'!Área_de_impresión</vt:lpstr>
      <vt:lpstr>ADINGABEAK!Área_de_impresión</vt:lpstr>
      <vt:lpstr>LABURPEN_KOADROA!Área_de_impresión</vt:lpstr>
      <vt:lpstr>OROKORRA!Área_de_impresión</vt:lpstr>
      <vt:lpstr>ZEHARKAKO_BIKTIMAK!Área_de_impresión</vt:lpstr>
      <vt:lpstr>ZUZENEKO_BIKTIMAK!Área_de_impresión</vt:lpstr>
      <vt:lpstr>'&gt;&gt;AURKIBIDEA&lt;&lt;'!Títulos_a_imprimir</vt:lpstr>
      <vt:lpstr>ADINGABEAK!Títulos_a_imprimir</vt:lpstr>
      <vt:lpstr>LABURPEN_KOADROA!Títulos_a_imprimir</vt:lpstr>
      <vt:lpstr>OROKORRA!Títulos_a_imprimir</vt:lpstr>
      <vt:lpstr>ZEHARKAKO_BIKTIMAK!Títulos_a_imprimir</vt:lpstr>
      <vt:lpstr>ZUZENEKO_BIKTIMAK!Títulos_a_imprimir</vt:lpstr>
    </vt:vector>
  </TitlesOfParts>
  <Company>Interdimensional Cocreation Industries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nom</dc:creator>
  <cp:lastModifiedBy>Usuario de Windows</cp:lastModifiedBy>
  <cp:lastPrinted>2025-07-07T14:12:59Z</cp:lastPrinted>
  <dcterms:created xsi:type="dcterms:W3CDTF">2009-07-10T13:25:11Z</dcterms:created>
  <dcterms:modified xsi:type="dcterms:W3CDTF">2025-07-07T14:17:28Z</dcterms:modified>
</cp:coreProperties>
</file>