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nos\docugen\PROYECTOS\OVGB\2025\1.TRABAJO\Cifras_xlsx_25\5.DEF\es\"/>
    </mc:Choice>
  </mc:AlternateContent>
  <bookViews>
    <workbookView xWindow="0" yWindow="0" windowWidth="28800" windowHeight="11355" tabRatio="578" activeTab="6"/>
  </bookViews>
  <sheets>
    <sheet name="&gt;&gt;INDICE&lt;&lt;" sheetId="8" r:id="rId1"/>
    <sheet name="CUADRO_RESUMEN" sheetId="18" r:id="rId2"/>
    <sheet name="ID1_ZERIZAN" sheetId="9" r:id="rId3"/>
    <sheet name="ID2_SUA" sheetId="19" r:id="rId4"/>
    <sheet name="ID3_BEREGAIN" sheetId="20" r:id="rId5"/>
    <sheet name="ID4" sheetId="22" r:id="rId6"/>
    <sheet name="ID5_HAZIAK" sheetId="23" r:id="rId7"/>
    <sheet name="ID6_MADARIAGA" sheetId="24" r:id="rId8"/>
    <sheet name="ID7_EKIN" sheetId="25" r:id="rId9"/>
    <sheet name="ID8_BEGIRA" sheetId="27" r:id="rId10"/>
  </sheets>
  <definedNames>
    <definedName name="_xlnm.Print_Area" localSheetId="0">'&gt;&gt;INDICE&lt;&lt;'!$C$5:$G$110</definedName>
    <definedName name="_xlnm.Print_Area" localSheetId="1">CUADRO_RESUMEN!$C$12:$K$93</definedName>
    <definedName name="_xlnm.Print_Area" localSheetId="2">ID1_ZERIZAN!$C$12:$L$148</definedName>
    <definedName name="_xlnm.Print_Area" localSheetId="3">ID2_SUA!$C$13:$L$152</definedName>
    <definedName name="_xlnm.Print_Area" localSheetId="4">ID3_BEREGAIN!$C$13:$L$139</definedName>
    <definedName name="_xlnm.Print_Area" localSheetId="5">'ID4'!$C$12:$L$118</definedName>
    <definedName name="_xlnm.Print_Area" localSheetId="6">ID5_HAZIAK!$C$12:$L$163</definedName>
    <definedName name="_xlnm.Print_Area" localSheetId="7">ID6_MADARIAGA!$C$12:$L$95</definedName>
    <definedName name="_xlnm.Print_Area" localSheetId="8">ID7_EKIN!$C$14:$L$116</definedName>
    <definedName name="_xlnm.Print_Area" localSheetId="9">ID8_BEGIRA!$C$15:$L$114</definedName>
    <definedName name="_xlnm.Print_Titles" localSheetId="0">'&gt;&gt;INDICE&lt;&lt;'!$2:$5</definedName>
    <definedName name="_xlnm.Print_Titles" localSheetId="1">CUADRO_RESUMEN!$2:$11</definedName>
    <definedName name="_xlnm.Print_Titles" localSheetId="2">ID1_ZERIZAN!$2:$11</definedName>
    <definedName name="_xlnm.Print_Titles" localSheetId="3">ID2_SUA!$2:$12</definedName>
    <definedName name="_xlnm.Print_Titles" localSheetId="4">ID3_BEREGAIN!$2:$12</definedName>
    <definedName name="_xlnm.Print_Titles" localSheetId="5">'ID4'!$2:$11</definedName>
    <definedName name="_xlnm.Print_Titles" localSheetId="6">ID5_HAZIAK!$2:$11</definedName>
    <definedName name="_xlnm.Print_Titles" localSheetId="7">ID6_MADARIAGA!$2:$10</definedName>
    <definedName name="_xlnm.Print_Titles" localSheetId="8">ID7_EKIN!$2:$13</definedName>
    <definedName name="_xlnm.Print_Titles" localSheetId="9">ID8_BEGIRA!$2:$14</definedName>
  </definedNames>
  <calcPr calcId="162913"/>
</workbook>
</file>

<file path=xl/calcChain.xml><?xml version="1.0" encoding="utf-8"?>
<calcChain xmlns="http://schemas.openxmlformats.org/spreadsheetml/2006/main">
  <c r="H88" i="27" l="1"/>
  <c r="H89" i="27"/>
  <c r="H90" i="27"/>
  <c r="H91" i="27"/>
  <c r="H92" i="27"/>
  <c r="H93" i="27"/>
  <c r="H87" i="27"/>
  <c r="F102" i="27"/>
  <c r="G111" i="25" l="1"/>
  <c r="H89" i="25"/>
  <c r="H91" i="24"/>
  <c r="H90" i="24"/>
  <c r="H89" i="24"/>
  <c r="H88" i="24"/>
  <c r="H87" i="24"/>
  <c r="H86" i="24"/>
  <c r="F32" i="24"/>
  <c r="H90" i="22" l="1"/>
  <c r="H89" i="22"/>
  <c r="H88" i="22"/>
  <c r="H104" i="20" l="1"/>
  <c r="H103" i="20"/>
  <c r="H123" i="19" l="1"/>
  <c r="H122" i="19"/>
  <c r="H121" i="19"/>
  <c r="H120" i="19"/>
  <c r="H119" i="19"/>
  <c r="H117" i="19"/>
  <c r="H116" i="19"/>
  <c r="H115" i="19"/>
  <c r="H114" i="19"/>
  <c r="H112" i="19"/>
  <c r="H111" i="19"/>
  <c r="F50" i="9" l="1"/>
  <c r="F49" i="9"/>
  <c r="F48" i="9"/>
  <c r="F47" i="9"/>
  <c r="F46" i="9"/>
  <c r="H121" i="9"/>
  <c r="H120" i="9"/>
  <c r="H118" i="9"/>
  <c r="H116" i="9"/>
  <c r="H114" i="9"/>
  <c r="H112" i="9"/>
  <c r="H111" i="9"/>
  <c r="H122" i="9" s="1"/>
  <c r="G145" i="9"/>
  <c r="G144" i="9"/>
  <c r="G143" i="9"/>
  <c r="F32" i="27" l="1"/>
  <c r="F161" i="23"/>
  <c r="G142" i="23"/>
  <c r="H120" i="23"/>
  <c r="H124" i="23"/>
  <c r="F128" i="23"/>
  <c r="H133" i="23"/>
  <c r="H130" i="23"/>
  <c r="F119" i="23"/>
  <c r="H119" i="23" s="1"/>
  <c r="F117" i="23"/>
  <c r="H117" i="23" s="1"/>
  <c r="H118" i="23"/>
  <c r="F122" i="23"/>
  <c r="F121" i="23" s="1"/>
  <c r="F109" i="23"/>
  <c r="F46" i="23"/>
  <c r="G160" i="23" l="1"/>
  <c r="G159" i="23"/>
  <c r="G158" i="23"/>
  <c r="G108" i="23"/>
  <c r="G93" i="23"/>
  <c r="G106" i="23"/>
  <c r="F116" i="23"/>
  <c r="F104" i="25"/>
  <c r="H95" i="25"/>
  <c r="H94" i="25"/>
  <c r="H91" i="25"/>
  <c r="H92" i="25"/>
  <c r="H96" i="25" s="1"/>
  <c r="H93" i="25"/>
  <c r="H90" i="25"/>
  <c r="F34" i="24"/>
  <c r="F33" i="24"/>
  <c r="F31" i="24"/>
  <c r="F30" i="24"/>
  <c r="F135" i="23" l="1"/>
  <c r="G116" i="23" s="1"/>
  <c r="H116" i="23"/>
  <c r="G111" i="27"/>
  <c r="G110" i="27"/>
  <c r="G109" i="27"/>
  <c r="F94" i="27"/>
  <c r="G93" i="27" s="1"/>
  <c r="F80" i="27"/>
  <c r="E50" i="27"/>
  <c r="F49" i="27" s="1"/>
  <c r="F36" i="27"/>
  <c r="F35" i="27"/>
  <c r="F34" i="27"/>
  <c r="F33" i="27"/>
  <c r="F96" i="25"/>
  <c r="G89" i="25" s="1"/>
  <c r="G113" i="25"/>
  <c r="G112" i="25"/>
  <c r="F82" i="25"/>
  <c r="G81" i="25" s="1"/>
  <c r="E50" i="25"/>
  <c r="F35" i="25"/>
  <c r="F34" i="25"/>
  <c r="F33" i="25"/>
  <c r="F32" i="25"/>
  <c r="F31" i="25"/>
  <c r="F92" i="24"/>
  <c r="H92" i="24" s="1"/>
  <c r="F79" i="24"/>
  <c r="E47" i="24"/>
  <c r="H134" i="23"/>
  <c r="H132" i="23"/>
  <c r="H131" i="23"/>
  <c r="H129" i="23"/>
  <c r="H128" i="23"/>
  <c r="H127" i="23"/>
  <c r="H126" i="23"/>
  <c r="H125" i="23"/>
  <c r="H123" i="23"/>
  <c r="H122" i="23"/>
  <c r="H121" i="23"/>
  <c r="G95" i="23"/>
  <c r="E64" i="23"/>
  <c r="F50" i="23"/>
  <c r="F49" i="23"/>
  <c r="F48" i="23"/>
  <c r="F47" i="23"/>
  <c r="H135" i="23" l="1"/>
  <c r="F62" i="23"/>
  <c r="F58" i="23"/>
  <c r="F57" i="23"/>
  <c r="F47" i="25"/>
  <c r="F43" i="25"/>
  <c r="F44" i="25"/>
  <c r="F44" i="24"/>
  <c r="F41" i="24"/>
  <c r="G78" i="24"/>
  <c r="G77" i="24"/>
  <c r="G76" i="24"/>
  <c r="G75" i="24"/>
  <c r="G90" i="24"/>
  <c r="G88" i="27"/>
  <c r="G90" i="27"/>
  <c r="F46" i="27"/>
  <c r="G92" i="27"/>
  <c r="G112" i="27"/>
  <c r="G161" i="23"/>
  <c r="G124" i="23"/>
  <c r="G130" i="23"/>
  <c r="G120" i="23"/>
  <c r="G133" i="23"/>
  <c r="G118" i="23"/>
  <c r="G119" i="23"/>
  <c r="G117" i="23"/>
  <c r="G122" i="23"/>
  <c r="G134" i="23"/>
  <c r="G121" i="23"/>
  <c r="G105" i="23"/>
  <c r="G97" i="23"/>
  <c r="G99" i="23"/>
  <c r="G100" i="23"/>
  <c r="G98" i="23"/>
  <c r="F60" i="23"/>
  <c r="F61" i="23"/>
  <c r="H94" i="27"/>
  <c r="F43" i="27"/>
  <c r="F47" i="27"/>
  <c r="F44" i="27"/>
  <c r="F48" i="27"/>
  <c r="F45" i="27"/>
  <c r="G87" i="27"/>
  <c r="G89" i="27"/>
  <c r="G91" i="27"/>
  <c r="G80" i="25"/>
  <c r="F45" i="25"/>
  <c r="G94" i="25"/>
  <c r="G90" i="25"/>
  <c r="F49" i="25"/>
  <c r="G92" i="25"/>
  <c r="F46" i="25"/>
  <c r="F48" i="25"/>
  <c r="G82" i="25"/>
  <c r="G114" i="25"/>
  <c r="G79" i="25"/>
  <c r="G91" i="25"/>
  <c r="G93" i="25"/>
  <c r="G95" i="25"/>
  <c r="F46" i="24"/>
  <c r="G86" i="24"/>
  <c r="G92" i="24" s="1"/>
  <c r="G88" i="24"/>
  <c r="G91" i="24"/>
  <c r="G87" i="24"/>
  <c r="G89" i="24"/>
  <c r="F42" i="24"/>
  <c r="F45" i="24"/>
  <c r="F43" i="24"/>
  <c r="G125" i="23"/>
  <c r="G127" i="23"/>
  <c r="G123" i="23"/>
  <c r="G126" i="23"/>
  <c r="G132" i="23"/>
  <c r="G129" i="23"/>
  <c r="G96" i="23"/>
  <c r="G109" i="23"/>
  <c r="G103" i="23"/>
  <c r="G104" i="23"/>
  <c r="F59" i="23"/>
  <c r="F63" i="23"/>
  <c r="G94" i="23"/>
  <c r="G102" i="23"/>
  <c r="G107" i="23"/>
  <c r="G101" i="23"/>
  <c r="G128" i="23"/>
  <c r="G131" i="23"/>
  <c r="G135" i="23" l="1"/>
  <c r="G94" i="27"/>
  <c r="F64" i="23"/>
  <c r="F50" i="27"/>
  <c r="G96" i="25"/>
  <c r="F50" i="25"/>
  <c r="F47" i="24"/>
  <c r="G79" i="24"/>
  <c r="F122" i="9" l="1"/>
  <c r="G117" i="9" l="1"/>
  <c r="G119" i="9"/>
  <c r="G115" i="9"/>
  <c r="G113" i="9"/>
  <c r="G112" i="9"/>
  <c r="G111" i="9"/>
  <c r="G121" i="9"/>
  <c r="F106" i="22"/>
  <c r="F98" i="22"/>
  <c r="H98" i="22" s="1"/>
  <c r="H91" i="22"/>
  <c r="H92" i="22"/>
  <c r="H93" i="22"/>
  <c r="H94" i="22"/>
  <c r="H95" i="22"/>
  <c r="H96" i="22"/>
  <c r="H97" i="22"/>
  <c r="F32" i="22"/>
  <c r="F33" i="22"/>
  <c r="F34" i="22"/>
  <c r="F35" i="22"/>
  <c r="F31" i="22"/>
  <c r="G116" i="22"/>
  <c r="G115" i="22"/>
  <c r="G114" i="22"/>
  <c r="G113" i="22"/>
  <c r="F80" i="22"/>
  <c r="G78" i="22" s="1"/>
  <c r="E48" i="22"/>
  <c r="F46" i="22" l="1"/>
  <c r="F44" i="22"/>
  <c r="F43" i="22"/>
  <c r="F42" i="22"/>
  <c r="F47" i="22"/>
  <c r="F45" i="22"/>
  <c r="G89" i="22"/>
  <c r="G90" i="22"/>
  <c r="G79" i="22"/>
  <c r="G91" i="22"/>
  <c r="G76" i="22"/>
  <c r="G94" i="22"/>
  <c r="G88" i="22"/>
  <c r="G77" i="22"/>
  <c r="G92" i="22"/>
  <c r="G96" i="22"/>
  <c r="G93" i="22"/>
  <c r="G95" i="22"/>
  <c r="G97" i="22"/>
  <c r="H107" i="20"/>
  <c r="H106" i="20"/>
  <c r="G98" i="22" l="1"/>
  <c r="G80" i="22"/>
  <c r="F48" i="22"/>
  <c r="H113" i="19"/>
  <c r="F124" i="19"/>
  <c r="G112" i="19" s="1"/>
  <c r="G123" i="19"/>
  <c r="H118" i="19"/>
  <c r="F48" i="19"/>
  <c r="G111" i="19" l="1"/>
  <c r="H124" i="19"/>
  <c r="G113" i="19"/>
  <c r="F46" i="20"/>
  <c r="H111" i="20" l="1"/>
  <c r="F113" i="20"/>
  <c r="H113" i="20" s="1"/>
  <c r="H112" i="20"/>
  <c r="H110" i="20"/>
  <c r="F95" i="20"/>
  <c r="G94" i="20" s="1"/>
  <c r="F102" i="19"/>
  <c r="F104" i="19" s="1"/>
  <c r="H113" i="9"/>
  <c r="G114" i="9" l="1"/>
  <c r="G111" i="20"/>
  <c r="G106" i="20"/>
  <c r="G107" i="20"/>
  <c r="G93" i="20"/>
  <c r="G118" i="19"/>
  <c r="G119" i="19"/>
  <c r="G121" i="19"/>
  <c r="G117" i="19"/>
  <c r="G122" i="19"/>
  <c r="G91" i="20"/>
  <c r="G92" i="20"/>
  <c r="G116" i="9"/>
  <c r="G122" i="9"/>
  <c r="G118" i="9"/>
  <c r="G134" i="20"/>
  <c r="F150" i="19" l="1"/>
  <c r="G96" i="19" l="1"/>
  <c r="G100" i="19"/>
  <c r="G95" i="19"/>
  <c r="G98" i="19"/>
  <c r="G102" i="19"/>
  <c r="G99" i="19"/>
  <c r="G97" i="19"/>
  <c r="G101" i="19"/>
  <c r="G120" i="19"/>
  <c r="G115" i="19"/>
  <c r="G114" i="19"/>
  <c r="G124" i="19" s="1"/>
  <c r="G116" i="19"/>
  <c r="G104" i="19"/>
  <c r="G103" i="19"/>
  <c r="F47" i="20" l="1"/>
  <c r="F48" i="20"/>
  <c r="F49" i="20"/>
  <c r="F50" i="20"/>
  <c r="F49" i="19"/>
  <c r="F50" i="19"/>
  <c r="F51" i="19"/>
  <c r="F52" i="19"/>
  <c r="G148" i="19" l="1"/>
  <c r="G149" i="19"/>
  <c r="G147" i="19"/>
  <c r="G135" i="20"/>
  <c r="G136" i="20"/>
  <c r="G137" i="20"/>
  <c r="H105" i="20"/>
  <c r="H108" i="20"/>
  <c r="H109" i="20"/>
  <c r="G110" i="20" l="1"/>
  <c r="G112" i="20"/>
  <c r="G146" i="9"/>
  <c r="G103" i="20"/>
  <c r="G150" i="19"/>
  <c r="H115" i="9"/>
  <c r="H117" i="9"/>
  <c r="H119" i="9"/>
  <c r="E65" i="9" l="1"/>
  <c r="E63" i="20"/>
  <c r="E65" i="19"/>
  <c r="F64" i="9" l="1"/>
  <c r="F62" i="9"/>
  <c r="F61" i="9"/>
  <c r="F58" i="9"/>
  <c r="F63" i="9"/>
  <c r="F59" i="9"/>
  <c r="F60" i="9"/>
  <c r="G120" i="9"/>
  <c r="F62" i="19"/>
  <c r="F59" i="19"/>
  <c r="F61" i="20"/>
  <c r="F57" i="20"/>
  <c r="F60" i="19"/>
  <c r="F61" i="19"/>
  <c r="F64" i="19"/>
  <c r="F62" i="20"/>
  <c r="F58" i="20"/>
  <c r="F59" i="20"/>
  <c r="G104" i="20"/>
  <c r="G108" i="20"/>
  <c r="G113" i="20" s="1"/>
  <c r="F60" i="20"/>
  <c r="G105" i="20"/>
  <c r="G109" i="20"/>
  <c r="F63" i="19"/>
  <c r="G95" i="20" l="1"/>
  <c r="F63" i="20"/>
  <c r="F65" i="19"/>
  <c r="F104" i="9"/>
  <c r="G95" i="9" l="1"/>
  <c r="G100" i="9"/>
  <c r="G94" i="9"/>
  <c r="G104" i="9"/>
  <c r="G99" i="9"/>
  <c r="G102" i="9"/>
  <c r="G103" i="9"/>
  <c r="G97" i="9"/>
  <c r="G101" i="9"/>
  <c r="G96" i="9"/>
  <c r="G98" i="9"/>
  <c r="F65" i="9" l="1"/>
</calcChain>
</file>

<file path=xl/sharedStrings.xml><?xml version="1.0" encoding="utf-8"?>
<sst xmlns="http://schemas.openxmlformats.org/spreadsheetml/2006/main" count="1356" uniqueCount="253">
  <si>
    <t>CUADRO RESUMEN</t>
  </si>
  <si>
    <t>RESUMEN ÁMBITO FORAL y MUNICIPAL</t>
  </si>
  <si>
    <t>ENTIDADES</t>
  </si>
  <si>
    <t>ASESORAM. JURÍDICO</t>
  </si>
  <si>
    <t>ATENCIÓN PSICOLÓGICA</t>
  </si>
  <si>
    <t>F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</si>
  <si>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</si>
  <si>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</si>
  <si>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</si>
  <si>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</si>
  <si>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</si>
  <si>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</si>
  <si>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</si>
  <si>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</si>
  <si>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</si>
  <si>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</si>
  <si>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</si>
  <si>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</si>
  <si>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</si>
  <si>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</si>
  <si>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</si>
  <si>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</si>
  <si>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</si>
  <si>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</si>
  <si>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</si>
  <si>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</si>
  <si>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</si>
  <si>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</si>
  <si>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</si>
  <si>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</si>
  <si>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</si>
  <si>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</si>
  <si>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</si>
  <si>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</si>
  <si>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</si>
  <si>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</si>
  <si>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</si>
  <si>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</si>
  <si>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</si>
  <si>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</si>
  <si>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</si>
  <si>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 xml:space="preserve">Total </t>
  </si>
  <si>
    <t>Mujeres</t>
  </si>
  <si>
    <t>Valle de Trápaga-Trapagaran</t>
  </si>
  <si>
    <t>Maruri-Jatabe</t>
  </si>
  <si>
    <t>Urduña/Orduña</t>
  </si>
  <si>
    <t>TIPO DE VIOLENCIA</t>
  </si>
  <si>
    <t>Física</t>
  </si>
  <si>
    <t>Psicológica</t>
  </si>
  <si>
    <t>Económica</t>
  </si>
  <si>
    <t>Social</t>
  </si>
  <si>
    <t>Sexual</t>
  </si>
  <si>
    <t>AMÉRICA</t>
  </si>
  <si>
    <t xml:space="preserve">TOTAL </t>
  </si>
  <si>
    <t>Casos nuevos</t>
  </si>
  <si>
    <t>%</t>
  </si>
  <si>
    <t>65 o más</t>
  </si>
  <si>
    <t>Con hijos/as a cargo</t>
  </si>
  <si>
    <t>ACOGIDA</t>
  </si>
  <si>
    <t xml:space="preserve">Mujeres </t>
  </si>
  <si>
    <t>Con otras personas a cargo</t>
  </si>
  <si>
    <t>Menores de edad</t>
  </si>
  <si>
    <t>Mayores de edad</t>
  </si>
  <si>
    <t>Menores y mayores de edad</t>
  </si>
  <si>
    <t>EDAD</t>
  </si>
  <si>
    <t>% s/total casos nuevos</t>
  </si>
  <si>
    <t>URIBE KOSTA</t>
  </si>
  <si>
    <t>LEA IBARRA</t>
  </si>
  <si>
    <t>Fruiz</t>
  </si>
  <si>
    <t>LUGAR DE NACIMIENTO</t>
  </si>
  <si>
    <t>31-40 años</t>
  </si>
  <si>
    <t>41-50 años</t>
  </si>
  <si>
    <t>51-64 años</t>
  </si>
  <si>
    <t>COLOMBIA</t>
  </si>
  <si>
    <t>MUNGIALDE</t>
  </si>
  <si>
    <t xml:space="preserve">% s/ total casos nuevos </t>
  </si>
  <si>
    <t xml:space="preserve">Total     </t>
  </si>
  <si>
    <t>Casos anteriores</t>
  </si>
  <si>
    <t>MERINDAD DE DURANGO</t>
  </si>
  <si>
    <t>Abanto y Ciérvana-Abanto Zierbena</t>
  </si>
  <si>
    <t>INTERV. FAM. MENORES VG</t>
  </si>
  <si>
    <t>(*) Discapacidad acreditada o no acreditada.</t>
  </si>
  <si>
    <t xml:space="preserve">21-30 años </t>
  </si>
  <si>
    <t>18-20 años</t>
  </si>
  <si>
    <t>ÁFRICA</t>
  </si>
  <si>
    <t>MAGREB</t>
  </si>
  <si>
    <t xml:space="preserve">MUNICIPIOS  </t>
  </si>
  <si>
    <t>DIPUTACIÓN FORAL BIZKAIA</t>
  </si>
  <si>
    <t xml:space="preserve">Ortuella </t>
  </si>
  <si>
    <t>EUROPA</t>
  </si>
  <si>
    <t>UE 27</t>
  </si>
  <si>
    <t>ATENCIÓN COMUNIT.</t>
  </si>
  <si>
    <t>[1]</t>
  </si>
  <si>
    <t>&lt;18 años</t>
  </si>
  <si>
    <t>ARGENTINA</t>
  </si>
  <si>
    <t>BRASIL</t>
  </si>
  <si>
    <t>PARAGUAY</t>
  </si>
  <si>
    <t>NICARAGUA</t>
  </si>
  <si>
    <t>MARRUECOS</t>
  </si>
  <si>
    <t>Total</t>
  </si>
  <si>
    <t xml:space="preserve">Total personas </t>
  </si>
  <si>
    <t xml:space="preserve">N.º de mujeres </t>
  </si>
  <si>
    <t xml:space="preserve">  N.º chicas</t>
  </si>
  <si>
    <t xml:space="preserve">  N.º chicos </t>
  </si>
  <si>
    <t xml:space="preserve">  N.º niñas </t>
  </si>
  <si>
    <t xml:space="preserve">  N.º niños</t>
  </si>
  <si>
    <t xml:space="preserve">N.º de hijas e hijos </t>
  </si>
  <si>
    <t xml:space="preserve">N.º mayores de edad </t>
  </si>
  <si>
    <t xml:space="preserve">N.º de menores </t>
  </si>
  <si>
    <t>Pareja/expareja</t>
  </si>
  <si>
    <t xml:space="preserve">Intrafamiliar </t>
  </si>
  <si>
    <t>Violencia sexual</t>
  </si>
  <si>
    <t>Nota: Violencia sexual perpetrada por personas fuera del marco familiar o de pareja.</t>
  </si>
  <si>
    <r>
      <t>3.2.</t>
    </r>
    <r>
      <rPr>
        <u/>
        <sz val="9"/>
        <rFont val="Arial"/>
        <family val="2"/>
      </rPr>
      <t xml:space="preserve"> Por edad</t>
    </r>
  </si>
  <si>
    <r>
      <t>3.3.</t>
    </r>
    <r>
      <rPr>
        <u/>
        <sz val="9"/>
        <rFont val="Arial"/>
        <family val="2"/>
      </rPr>
      <t xml:space="preserve"> Por discapacidad</t>
    </r>
  </si>
  <si>
    <r>
      <t>3.4.</t>
    </r>
    <r>
      <rPr>
        <u/>
        <sz val="9"/>
        <rFont val="Arial"/>
        <family val="2"/>
      </rPr>
      <t xml:space="preserve"> Según personas dependientes de ellas</t>
    </r>
  </si>
  <si>
    <r>
      <t>3.5.</t>
    </r>
    <r>
      <rPr>
        <u/>
        <sz val="9"/>
        <rFont val="Arial"/>
        <family val="2"/>
      </rPr>
      <t xml:space="preserve"> Por municipio de residencia</t>
    </r>
  </si>
  <si>
    <r>
      <t>3.6.</t>
    </r>
    <r>
      <rPr>
        <u/>
        <sz val="9"/>
        <rFont val="Arial"/>
        <family val="2"/>
      </rPr>
      <t xml:space="preserve"> Por lugar de nacimiento de las mujeres extranjeras </t>
    </r>
  </si>
  <si>
    <r>
      <t xml:space="preserve">3.2. </t>
    </r>
    <r>
      <rPr>
        <sz val="9"/>
        <color rgb="FF000080"/>
        <rFont val="Arial"/>
        <family val="2"/>
      </rPr>
      <t>Por edad</t>
    </r>
  </si>
  <si>
    <r>
      <rPr>
        <b/>
        <sz val="9"/>
        <color rgb="FF000080"/>
        <rFont val="Arial"/>
        <family val="2"/>
      </rPr>
      <t>3.3.</t>
    </r>
    <r>
      <rPr>
        <sz val="9"/>
        <color rgb="FF000080"/>
        <rFont val="Arial"/>
        <family val="2"/>
      </rPr>
      <t xml:space="preserve"> Por discapacidad</t>
    </r>
  </si>
  <si>
    <r>
      <t xml:space="preserve">3.4. </t>
    </r>
    <r>
      <rPr>
        <sz val="9"/>
        <color rgb="FF000080"/>
        <rFont val="Arial"/>
        <family val="2"/>
      </rPr>
      <t>Según personas dependientes de ellas</t>
    </r>
  </si>
  <si>
    <r>
      <t xml:space="preserve">3.5. </t>
    </r>
    <r>
      <rPr>
        <sz val="9"/>
        <color rgb="FF000080"/>
        <rFont val="Arial"/>
        <family val="2"/>
      </rPr>
      <t>Por municipio de residencia</t>
    </r>
  </si>
  <si>
    <r>
      <t>3.6.</t>
    </r>
    <r>
      <rPr>
        <sz val="9"/>
        <color rgb="FF000080"/>
        <rFont val="Arial"/>
        <family val="2"/>
      </rPr>
      <t xml:space="preserve"> Por lugar de nacimiento de las mujeres extranjeras</t>
    </r>
  </si>
  <si>
    <t>N.º de personas dependientes</t>
  </si>
  <si>
    <r>
      <t>3.7.</t>
    </r>
    <r>
      <rPr>
        <u/>
        <sz val="9"/>
        <rFont val="Arial"/>
        <family val="2"/>
      </rPr>
      <t xml:space="preserve"> Con necesidad de alojamiento</t>
    </r>
  </si>
  <si>
    <t>Menos de 6 meses</t>
  </si>
  <si>
    <t>Entre 6 meses y 1 año</t>
  </si>
  <si>
    <t>Más de 1 año</t>
  </si>
  <si>
    <r>
      <t>3.8.</t>
    </r>
    <r>
      <rPr>
        <u/>
        <sz val="9"/>
        <rFont val="Arial"/>
        <family val="2"/>
      </rPr>
      <t xml:space="preserve"> Con necesidad de alojamiento según duración de la estancia</t>
    </r>
  </si>
  <si>
    <r>
      <t>3.7.</t>
    </r>
    <r>
      <rPr>
        <sz val="9"/>
        <color rgb="FF000080"/>
        <rFont val="Arial"/>
        <family val="2"/>
      </rPr>
      <t xml:space="preserve"> Con necesidad de alojamiento</t>
    </r>
  </si>
  <si>
    <r>
      <rPr>
        <sz val="9"/>
        <rFont val="Arial"/>
        <family val="2"/>
      </rPr>
      <t>Con hijos/as</t>
    </r>
    <r>
      <rPr>
        <sz val="8.5"/>
        <rFont val="Arial"/>
        <family val="2"/>
      </rPr>
      <t xml:space="preserve"> </t>
    </r>
    <r>
      <rPr>
        <sz val="9"/>
        <rFont val="Arial"/>
        <family val="2"/>
      </rPr>
      <t>no</t>
    </r>
    <r>
      <rPr>
        <sz val="8.5"/>
        <rFont val="Arial"/>
        <family val="2"/>
      </rPr>
      <t xml:space="preserve"> a cargo</t>
    </r>
  </si>
  <si>
    <t>N.º de hijas e hijos</t>
  </si>
  <si>
    <t>Sin hijos/as</t>
  </si>
  <si>
    <t xml:space="preserve">Sin hijos/as </t>
  </si>
  <si>
    <r>
      <rPr>
        <sz val="9"/>
        <rFont val="Arial"/>
        <family val="2"/>
      </rPr>
      <t>Con hijos/as no</t>
    </r>
    <r>
      <rPr>
        <sz val="8"/>
        <rFont val="Arial"/>
        <family val="2"/>
      </rPr>
      <t xml:space="preserve"> a cargo</t>
    </r>
  </si>
  <si>
    <r>
      <t>3.1.</t>
    </r>
    <r>
      <rPr>
        <u/>
        <sz val="9"/>
        <rFont val="Arial"/>
        <family val="2"/>
      </rPr>
      <t xml:space="preserve"> Por tipo de violencia</t>
    </r>
  </si>
  <si>
    <r>
      <t xml:space="preserve">3.1. </t>
    </r>
    <r>
      <rPr>
        <sz val="9"/>
        <color rgb="FF000080"/>
        <rFont val="Arial"/>
        <family val="2"/>
      </rPr>
      <t>Por tipo de violencia</t>
    </r>
  </si>
  <si>
    <t>Resto CAPV</t>
  </si>
  <si>
    <t xml:space="preserve">TOTAL   </t>
  </si>
  <si>
    <t>Total Bizkaia</t>
  </si>
  <si>
    <t>BOLIVIA</t>
  </si>
  <si>
    <t xml:space="preserve">Discapacidad </t>
  </si>
  <si>
    <t>Discapacidad</t>
  </si>
  <si>
    <t xml:space="preserve">I.D. Datos de Servicios de Atención Comunitaria: programas de intervención </t>
  </si>
  <si>
    <t>socioeducativa y psicosocial</t>
  </si>
  <si>
    <t>Dpto. Empleo, Cohesión Social e Igualdad. Diputación Foral de Bizkaia.</t>
  </si>
  <si>
    <t>N.º  personas adultas dep.</t>
  </si>
  <si>
    <t>HONDURAS</t>
  </si>
  <si>
    <t xml:space="preserve">Sestao </t>
  </si>
  <si>
    <t>Arrankudiaga-Zollo</t>
  </si>
  <si>
    <r>
      <t>p</t>
    </r>
    <r>
      <rPr>
        <b/>
        <sz val="8"/>
        <color indexed="62"/>
        <rFont val="Arial"/>
        <family val="2"/>
      </rPr>
      <t>[2]</t>
    </r>
  </si>
  <si>
    <t>socioeducativa y psicosocial (DFB)</t>
  </si>
  <si>
    <t xml:space="preserve">Fuente: Servicio de Protección frente a la Violencia Machista y de Apoyo a las Familias. </t>
  </si>
  <si>
    <t>Nota: Los datos corresponden sólo a los casos de violencia de pareja/expareja.</t>
  </si>
  <si>
    <t xml:space="preserve">        LATINOAMÉRICA</t>
  </si>
  <si>
    <r>
      <t>3.8.</t>
    </r>
    <r>
      <rPr>
        <sz val="9"/>
        <color rgb="FF000080"/>
        <rFont val="Arial"/>
        <family val="2"/>
      </rPr>
      <t xml:space="preserve"> Con necesidad de alojamiento según duración de la estancia</t>
    </r>
  </si>
  <si>
    <t>Balmaseda</t>
  </si>
  <si>
    <t>Gernika-Lumo</t>
  </si>
  <si>
    <t>Lekeitio</t>
  </si>
  <si>
    <t>RUMANIA</t>
  </si>
  <si>
    <t>PERÚ</t>
  </si>
  <si>
    <t>EL SALVADOR</t>
  </si>
  <si>
    <t>ASIA</t>
  </si>
  <si>
    <t>Con hijos/as no a cargo</t>
  </si>
  <si>
    <t>PAKISTÁN</t>
  </si>
  <si>
    <t>Santutzi</t>
  </si>
  <si>
    <t>Trucios-Turtzioz</t>
  </si>
  <si>
    <t>RESTO ÁFRICA</t>
  </si>
  <si>
    <t>SENEGAL</t>
  </si>
  <si>
    <t>I.D.4. Datos del Servicio de atención especializado a víctimas de violencia machista en situación de desprotección</t>
  </si>
  <si>
    <t xml:space="preserve">I.D.4. Servicio de atención especializado a víctimas de violencia machista en situación de desprotección </t>
  </si>
  <si>
    <t>Mungia</t>
  </si>
  <si>
    <t>RESTO EUROPA</t>
  </si>
  <si>
    <t>RUSIA</t>
  </si>
  <si>
    <r>
      <t>2.1.</t>
    </r>
    <r>
      <rPr>
        <u/>
        <sz val="9"/>
        <rFont val="Arial"/>
        <family val="2"/>
      </rPr>
      <t xml:space="preserve"> Por tipo de violencia</t>
    </r>
  </si>
  <si>
    <r>
      <t>2.2.</t>
    </r>
    <r>
      <rPr>
        <u/>
        <sz val="9"/>
        <rFont val="Arial"/>
        <family val="2"/>
      </rPr>
      <t xml:space="preserve"> Por edad</t>
    </r>
  </si>
  <si>
    <r>
      <t>2.3.</t>
    </r>
    <r>
      <rPr>
        <u/>
        <sz val="9"/>
        <rFont val="Arial"/>
        <family val="2"/>
      </rPr>
      <t xml:space="preserve"> Por discapacidad</t>
    </r>
  </si>
  <si>
    <r>
      <t>2.4.</t>
    </r>
    <r>
      <rPr>
        <u/>
        <sz val="9"/>
        <rFont val="Arial"/>
        <family val="2"/>
      </rPr>
      <t xml:space="preserve"> Según personas dependientes de ellas</t>
    </r>
  </si>
  <si>
    <r>
      <t>2.5.</t>
    </r>
    <r>
      <rPr>
        <u/>
        <sz val="9"/>
        <rFont val="Arial"/>
        <family val="2"/>
      </rPr>
      <t xml:space="preserve"> Por municipio de residencia</t>
    </r>
  </si>
  <si>
    <r>
      <t>2.6.</t>
    </r>
    <r>
      <rPr>
        <u/>
        <sz val="9"/>
        <rFont val="Arial"/>
        <family val="2"/>
      </rPr>
      <t xml:space="preserve"> Por lugar de nacimiento de las mujeres extranjeras </t>
    </r>
  </si>
  <si>
    <r>
      <t xml:space="preserve">Tabla 1. </t>
    </r>
    <r>
      <rPr>
        <sz val="10"/>
        <rFont val="Arial"/>
        <family val="2"/>
      </rPr>
      <t>Servicio de atención especializado a víctimas de violencia machista en situación de desprotección de la DFB. Mujeres atendidas por relación con la persona agresora según tipo de caso. 2024.</t>
    </r>
  </si>
  <si>
    <r>
      <t xml:space="preserve">Tabla 2. </t>
    </r>
    <r>
      <rPr>
        <sz val="10"/>
        <rFont val="Arial"/>
        <family val="2"/>
      </rPr>
      <t xml:space="preserve">Servicio de atención especializado a víctimas de violencia machista en situación de desprotección de la DFB. Casos nuevos de mujeres. 2024. </t>
    </r>
  </si>
  <si>
    <r>
      <t xml:space="preserve">2.1. </t>
    </r>
    <r>
      <rPr>
        <sz val="9"/>
        <color rgb="FF000080"/>
        <rFont val="Arial"/>
        <family val="2"/>
      </rPr>
      <t>Por tipo de violencia</t>
    </r>
  </si>
  <si>
    <r>
      <t xml:space="preserve">2.2. </t>
    </r>
    <r>
      <rPr>
        <sz val="9"/>
        <color rgb="FF000080"/>
        <rFont val="Arial"/>
        <family val="2"/>
      </rPr>
      <t>Por edad</t>
    </r>
  </si>
  <si>
    <r>
      <rPr>
        <b/>
        <sz val="9"/>
        <color rgb="FF000080"/>
        <rFont val="Arial"/>
        <family val="2"/>
      </rPr>
      <t>2.3.</t>
    </r>
    <r>
      <rPr>
        <sz val="9"/>
        <color rgb="FF000080"/>
        <rFont val="Arial"/>
        <family val="2"/>
      </rPr>
      <t xml:space="preserve"> Por discapacidad</t>
    </r>
  </si>
  <si>
    <r>
      <t xml:space="preserve">2.4. </t>
    </r>
    <r>
      <rPr>
        <sz val="9"/>
        <color rgb="FF000080"/>
        <rFont val="Arial"/>
        <family val="2"/>
      </rPr>
      <t>Según personas dependientes de ellas</t>
    </r>
  </si>
  <si>
    <r>
      <t xml:space="preserve">2.5. </t>
    </r>
    <r>
      <rPr>
        <sz val="9"/>
        <color rgb="FF000080"/>
        <rFont val="Arial"/>
        <family val="2"/>
      </rPr>
      <t>Por municipio de residencia</t>
    </r>
  </si>
  <si>
    <r>
      <t>2.6.</t>
    </r>
    <r>
      <rPr>
        <sz val="9"/>
        <color rgb="FF000080"/>
        <rFont val="Arial"/>
        <family val="2"/>
      </rPr>
      <t xml:space="preserve"> Por lugar de nacimiento de las mujeres extranjeras</t>
    </r>
  </si>
  <si>
    <r>
      <t>2.7.</t>
    </r>
    <r>
      <rPr>
        <sz val="9"/>
        <color rgb="FF000080"/>
        <rFont val="Arial"/>
        <family val="2"/>
      </rPr>
      <t xml:space="preserve"> Con necesidad de alojamiento</t>
    </r>
  </si>
  <si>
    <r>
      <t>2.8.</t>
    </r>
    <r>
      <rPr>
        <sz val="9"/>
        <color rgb="FF000080"/>
        <rFont val="Arial"/>
        <family val="2"/>
      </rPr>
      <t xml:space="preserve"> Con necesidad de alojamiento según duración de la estancia</t>
    </r>
  </si>
  <si>
    <t xml:space="preserve">% s/total casos nuevos </t>
  </si>
  <si>
    <t>Ondarroa</t>
  </si>
  <si>
    <t>Elorrio</t>
  </si>
  <si>
    <r>
      <t>2.7.</t>
    </r>
    <r>
      <rPr>
        <u/>
        <sz val="9"/>
        <rFont val="Arial"/>
        <family val="2"/>
      </rPr>
      <t xml:space="preserve"> Con necesidad de alojamiento</t>
    </r>
  </si>
  <si>
    <r>
      <t>2.8.</t>
    </r>
    <r>
      <rPr>
        <u/>
        <sz val="9"/>
        <rFont val="Arial"/>
        <family val="2"/>
      </rPr>
      <t xml:space="preserve"> Con necesidad de alojamiento según duración de la estancia</t>
    </r>
  </si>
  <si>
    <t>Abadiño</t>
  </si>
  <si>
    <t>Berango</t>
  </si>
  <si>
    <t>Berriz</t>
  </si>
  <si>
    <t>Etxebarria</t>
  </si>
  <si>
    <t>NIGERIA</t>
  </si>
  <si>
    <r>
      <t>3.6.</t>
    </r>
    <r>
      <rPr>
        <u/>
        <sz val="9"/>
        <rFont val="Arial"/>
        <family val="2"/>
      </rPr>
      <t xml:space="preserve"> Por lugar de nacimiento de las mujeres extranjeras</t>
    </r>
    <r>
      <rPr>
        <sz val="9"/>
        <rFont val="Arial"/>
        <family val="2"/>
      </rPr>
      <t xml:space="preserve"> </t>
    </r>
  </si>
  <si>
    <r>
      <t xml:space="preserve">Tabla 1. </t>
    </r>
    <r>
      <rPr>
        <sz val="10"/>
        <rFont val="Arial"/>
        <family val="2"/>
      </rPr>
      <t>Servicio ZERIZAN de la DFB. Personas atendidas por tipo de caso (nuevo/anterior). 2024.</t>
    </r>
  </si>
  <si>
    <r>
      <t xml:space="preserve">Tabla 2. </t>
    </r>
    <r>
      <rPr>
        <sz val="10"/>
        <rFont val="Arial"/>
        <family val="2"/>
      </rPr>
      <t>Servicio ZERIZAN de la DFB. Mujeres atendidas por relación con la persona agresora según tipo de caso. 2024.</t>
    </r>
  </si>
  <si>
    <r>
      <t xml:space="preserve">Tabla 3. </t>
    </r>
    <r>
      <rPr>
        <sz val="10"/>
        <rFont val="Arial"/>
        <family val="2"/>
      </rPr>
      <t xml:space="preserve">Servicio ZERIZAN de la DFB. Casos nuevos de mujeres. 2024. </t>
    </r>
  </si>
  <si>
    <r>
      <t xml:space="preserve">Tabla 1. </t>
    </r>
    <r>
      <rPr>
        <sz val="10"/>
        <rFont val="Arial"/>
        <family val="2"/>
      </rPr>
      <t>Servicio SUA de la DFB. Personas atendidas por tipo de caso (nuevo/anterior). 2024.</t>
    </r>
  </si>
  <si>
    <r>
      <t xml:space="preserve">Tabla 2. </t>
    </r>
    <r>
      <rPr>
        <sz val="10"/>
        <rFont val="Arial"/>
        <family val="2"/>
      </rPr>
      <t>Servicio SUA de la DFB. Mujeres atendidas por relación con la persona agresora según tipo de caso. 2024.</t>
    </r>
  </si>
  <si>
    <r>
      <t xml:space="preserve">Tabla 3. </t>
    </r>
    <r>
      <rPr>
        <sz val="10"/>
        <rFont val="Arial"/>
        <family val="2"/>
      </rPr>
      <t xml:space="preserve">Servicio SUA de la DFB. Casos nuevos de mujeres. 2024. </t>
    </r>
  </si>
  <si>
    <t>I.D.1. Datos de ZERIZAN - Servicio de intervención socioeducativa, de atención psicosocial y asesoramiento jurídico con apoyo al alojamiento</t>
  </si>
  <si>
    <t>I.D.2. Datos de SUA - Servicio de intervención socioeducativa y psicosocial  para la atención a unidades familiares o convivenciales de mujeres víctimas de violencia machista en situación de desprotección grave</t>
  </si>
  <si>
    <t xml:space="preserve"> </t>
  </si>
  <si>
    <t>I.D.3. Datos de BEREGAIN - Servicio de atención especializado a mujeres víctimas de la violencia machista en situación de desprotección</t>
  </si>
  <si>
    <t xml:space="preserve">I.D.5. Datos de HAZIAK - Servicio de acompañamiento a mujeres supervivientes de la violencia machista </t>
  </si>
  <si>
    <r>
      <t xml:space="preserve">Tabla 1. </t>
    </r>
    <r>
      <rPr>
        <sz val="10"/>
        <rFont val="Arial"/>
        <family val="2"/>
      </rPr>
      <t>Servicio HAZIAK  de la DFB. Mujeres atendidas por relación con la persona agresora según tipo de caso. 2024.</t>
    </r>
  </si>
  <si>
    <r>
      <t xml:space="preserve">Tabla 1. </t>
    </r>
    <r>
      <rPr>
        <sz val="10"/>
        <rFont val="Arial"/>
        <family val="2"/>
      </rPr>
      <t>Servcio BEREGAIN de la DFB. Personas atendidas por tipo de caso (nuevo/anterior). 2024.</t>
    </r>
  </si>
  <si>
    <r>
      <t xml:space="preserve">Tabla 2. </t>
    </r>
    <r>
      <rPr>
        <sz val="10"/>
        <rFont val="Arial"/>
        <family val="2"/>
      </rPr>
      <t>Servicio BEREGAIN de la DFB. Mujeres atendidas por relación con la persona agresora según tipo de caso. 2024.</t>
    </r>
  </si>
  <si>
    <r>
      <t xml:space="preserve">Tabla 3. </t>
    </r>
    <r>
      <rPr>
        <sz val="10"/>
        <rFont val="Arial"/>
        <family val="2"/>
      </rPr>
      <t xml:space="preserve">Servicio BEREGAIN de la DFB. Casos nuevos de mujeres. 2024. </t>
    </r>
  </si>
  <si>
    <r>
      <t xml:space="preserve">Tabla 2. </t>
    </r>
    <r>
      <rPr>
        <sz val="10"/>
        <rFont val="Arial"/>
        <family val="2"/>
      </rPr>
      <t xml:space="preserve">Servicio HAZIAK de la DFB. Casos nuevos de mujeres. 2024. </t>
    </r>
  </si>
  <si>
    <r>
      <t xml:space="preserve">Tabla 2. </t>
    </r>
    <r>
      <rPr>
        <sz val="10"/>
        <rFont val="Arial"/>
        <family val="2"/>
      </rPr>
      <t xml:space="preserve">Servicio MADARIAGA de la DFB. Casos nuevos de mujeres. 2024. </t>
    </r>
  </si>
  <si>
    <t>I.D.7. Datos de EKIN - Servicio de intervención socioeducativa y atención psicosocial para mujeres víctimas de violencia machista con otras problemáticas añadidas</t>
  </si>
  <si>
    <r>
      <t xml:space="preserve">Tabla 1. </t>
    </r>
    <r>
      <rPr>
        <sz val="10"/>
        <rFont val="Arial"/>
        <family val="2"/>
      </rPr>
      <t>Servicio EKIN  de la DFB. Mujeres atendidas por relación con la persona agresora según tipo de caso. 2024.</t>
    </r>
  </si>
  <si>
    <r>
      <t xml:space="preserve">Tabla 2. </t>
    </r>
    <r>
      <rPr>
        <sz val="10"/>
        <rFont val="Arial"/>
        <family val="2"/>
      </rPr>
      <t xml:space="preserve">Servicio EKIN de la DFB. Casos nuevos de mujeres. 2024. </t>
    </r>
  </si>
  <si>
    <t>I.D.8. Datos de BEGIRA - Servicio de intervención socioeducativa y atención psicosocial para mujeres víctimas de violencia machista con otras problemáticas añadidas</t>
  </si>
  <si>
    <r>
      <t xml:space="preserve">Tabla 1. </t>
    </r>
    <r>
      <rPr>
        <sz val="10"/>
        <rFont val="Arial"/>
        <family val="2"/>
      </rPr>
      <t>Servicio BEGIRA de la DFB. Mujeres atendidas por relación con la persona agresora según tipo de caso. 2024.</t>
    </r>
  </si>
  <si>
    <r>
      <t xml:space="preserve">Tabla 2. </t>
    </r>
    <r>
      <rPr>
        <sz val="10"/>
        <rFont val="Arial"/>
        <family val="2"/>
      </rPr>
      <t xml:space="preserve">Servicio BEGIRA de la DFB. Casos nuevos de mujeres. 2024. </t>
    </r>
  </si>
  <si>
    <t>I.D.6. Datos de MADARIAGA - Servicio de Día</t>
  </si>
  <si>
    <t>CUBA</t>
  </si>
  <si>
    <r>
      <t xml:space="preserve">Tabla 1. </t>
    </r>
    <r>
      <rPr>
        <sz val="10"/>
        <rFont val="Arial"/>
        <family val="2"/>
      </rPr>
      <t>Servicio MADARIAGA de la DFB. Mujeres atendidas por relación con la persona agresora según tipo de caso. 2024.</t>
    </r>
  </si>
  <si>
    <t>Lezama</t>
  </si>
  <si>
    <t>Markina-Xemein</t>
  </si>
  <si>
    <t>Sopela</t>
  </si>
  <si>
    <t xml:space="preserve">Resto CAPV </t>
  </si>
  <si>
    <t>ARGELIA</t>
  </si>
  <si>
    <t>GUINEA ECUATORIAL</t>
  </si>
  <si>
    <t>BULGARIA</t>
  </si>
  <si>
    <t>RESTO UE</t>
  </si>
  <si>
    <t>UCRANIA</t>
  </si>
  <si>
    <t>I.D.1. Servicio de Intervención socioeducativa, psicosocial y de asesoramiento jurídico «ZERIZAN»</t>
  </si>
  <si>
    <r>
      <rPr>
        <b/>
        <u/>
        <sz val="10"/>
        <color rgb="FF333399"/>
        <rFont val="Arial"/>
        <family val="2"/>
      </rPr>
      <t>I.D.3. Servicio de Atención especializado a mujeres víctimas de la violencia machista</t>
    </r>
    <r>
      <rPr>
        <b/>
        <sz val="10"/>
        <color rgb="FF333399"/>
        <rFont val="Arial"/>
        <family val="2"/>
      </rPr>
      <t xml:space="preserve"> </t>
    </r>
  </si>
  <si>
    <r>
      <rPr>
        <b/>
        <u/>
        <sz val="10"/>
        <color rgb="FF333399"/>
        <rFont val="Arial"/>
        <family val="2"/>
      </rPr>
      <t>en situación de desprotección, y a sus hijos e hijas menores a su cargo «BEREGAIN»</t>
    </r>
    <r>
      <rPr>
        <b/>
        <sz val="10"/>
        <color rgb="FF333399"/>
        <rFont val="Arial"/>
        <family val="2"/>
      </rPr>
      <t xml:space="preserve">  </t>
    </r>
  </si>
  <si>
    <t>I.D.5. Servicio de acompañamiento a mujeres víctimas de la violencia machista «HAZIAK»</t>
  </si>
  <si>
    <r>
      <t>I.D.6. Servicio de Día «MADARIAGA»</t>
    </r>
    <r>
      <rPr>
        <b/>
        <sz val="10"/>
        <color rgb="FF333399"/>
        <rFont val="Arial"/>
        <family val="2"/>
      </rPr>
      <t xml:space="preserve">  (casos de violencia machista)</t>
    </r>
  </si>
  <si>
    <t xml:space="preserve">N.º menores </t>
  </si>
  <si>
    <t xml:space="preserve">Nota: Algunas usuarias tienen hijos/as a cargo y no a cargo. </t>
  </si>
  <si>
    <r>
      <t>2.6.</t>
    </r>
    <r>
      <rPr>
        <u/>
        <sz val="9"/>
        <rFont val="Arial"/>
        <family val="2"/>
      </rPr>
      <t xml:space="preserve"> Por lugar de nacimiento de las mujeres extranjeras</t>
    </r>
    <r>
      <rPr>
        <sz val="9"/>
        <rFont val="Arial"/>
        <family val="2"/>
      </rPr>
      <t xml:space="preserve"> </t>
    </r>
  </si>
  <si>
    <t>Relación de entidades de ámbito foral, municipal y mancomunado y su disponibilidad de recursos de Acogida específicos (Pisos/ Centros), Asesoramiento Jurídico, Atención Psicológica, Atención Comunitaria (programas de intervención socioeducativa y psicosocial), Menores y Atención Integral a víctimas de Violencia Sexual. Bizkaia. 2024.</t>
  </si>
  <si>
    <t>ATENCIÓN VIOL. SEXUAL</t>
  </si>
  <si>
    <t>ATENCIÓN PSICOLÓG.</t>
  </si>
  <si>
    <t>machista con otras problemáticas añadidas «EKIN»</t>
  </si>
  <si>
    <t xml:space="preserve">I.D.7. Servicio de Intervención socioeducativa y atención psicosocial para mujeres víctimas de violencia  </t>
  </si>
  <si>
    <t>machista con otras problemáticas añadidas "BEGIRA"</t>
  </si>
  <si>
    <t>I.D.8. Servicio de Intervención socioeducativa y atención psicosocial para mujeres víctimas de violencia</t>
  </si>
  <si>
    <t>"BEGIRA" se desarrolla como proyecto piloto de enero a diciembre de 2024, por lo que todos los casos atendidos</t>
  </si>
  <si>
    <t xml:space="preserve">son casos nuevos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</si>
</sst>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General\ "/>
    <numFmt numFmtId="165" formatCode="#,##0.0\ "/>
    <numFmt numFmtId="166" formatCode="\ @"/>
    <numFmt numFmtId="167" formatCode="#,##0\ "/>
    <numFmt numFmtId="168" formatCode="\ \ @"/>
    <numFmt numFmtId="169" formatCode="\ \ \ \ \ \ \ \ @"/>
    <numFmt numFmtId="170" formatCode="\ \ \ \ \ \ \ \ \ \ \ \ \ @"/>
    <numFmt numFmtId="171" formatCode="_-* #,##0.00\ [$€]_-;\-* #,##0.00\ [$€]_-;_-* &quot;-&quot;??\ [$€]_-;_-@_-"/>
    <numFmt numFmtId="172" formatCode="0\ "/>
    <numFmt numFmtId="173" formatCode="0.0\ "/>
    <numFmt numFmtId="174" formatCode="0.0"/>
  </numFmts>
  <fonts count="4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sz val="8"/>
      <color indexed="62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i/>
      <sz val="9"/>
      <color indexed="16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sz val="9"/>
      <color rgb="FF00B050"/>
      <name val="Arial"/>
      <family val="2"/>
    </font>
    <font>
      <sz val="9"/>
      <color indexed="8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b/>
      <sz val="9"/>
      <color indexed="8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11"/>
      <color indexed="8"/>
      <name val="Calibri"/>
      <family val="2"/>
      <scheme val="minor"/>
    </font>
    <font>
      <b/>
      <sz val="12"/>
      <color rgb="FF000080"/>
      <name val="Arial"/>
      <family val="2"/>
    </font>
    <font>
      <b/>
      <sz val="8"/>
      <color rgb="FF333399"/>
      <name val="Wingdings 3"/>
      <family val="1"/>
      <charset val="2"/>
    </font>
    <font>
      <b/>
      <u/>
      <sz val="10"/>
      <color rgb="FF000080"/>
      <name val="Arial"/>
      <family val="2"/>
    </font>
    <font>
      <sz val="9"/>
      <color indexed="16"/>
      <name val="Arial"/>
      <family val="2"/>
    </font>
    <font>
      <sz val="9"/>
      <color indexed="60"/>
      <name val="Arial"/>
      <family val="2"/>
    </font>
    <font>
      <sz val="9"/>
      <color rgb="FF993300"/>
      <name val="Arial"/>
      <family val="2"/>
    </font>
    <font>
      <sz val="9"/>
      <color rgb="FF0000FF"/>
      <name val="Arial"/>
      <family val="2"/>
    </font>
    <font>
      <sz val="8.5"/>
      <name val="Arial"/>
      <family val="2"/>
    </font>
    <font>
      <b/>
      <u/>
      <sz val="10"/>
      <color rgb="FF333399"/>
      <name val="Arial"/>
      <family val="2"/>
    </font>
    <font>
      <b/>
      <i/>
      <sz val="9"/>
      <name val="arial"/>
      <family val="2"/>
    </font>
    <font>
      <b/>
      <sz val="10"/>
      <color rgb="FF333399"/>
      <name val="Arial"/>
      <family val="2"/>
    </font>
    <font>
      <sz val="9"/>
      <color rgb="FFFF0000"/>
      <name val="Arial"/>
      <family val="2"/>
    </font>
    <font>
      <b/>
      <sz val="10"/>
      <color rgb="FF8B317B"/>
      <name val="Arial"/>
      <family val="2"/>
    </font>
    <font>
      <i/>
      <sz val="8"/>
      <color rgb="FF993300"/>
      <name val="Arial"/>
      <family val="2"/>
    </font>
    <font>
      <sz val="10"/>
      <color rgb="FF333399"/>
      <name val="Arial"/>
      <family val="2"/>
    </font>
    <font>
      <sz val="9"/>
      <color theme="0" tint="-0.24997711111789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  <fill>
      <patternFill patternType="solid">
        <fgColor rgb="FFB2B2B2"/>
        <bgColor indexed="64"/>
      </patternFill>
    </fill>
    <fill>
      <patternFill patternType="solid">
        <fgColor rgb="FFDDDDDD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22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/>
      <bottom style="hair">
        <color theme="0" tint="-0.499984740745262"/>
      </bottom>
      <diagonal/>
    </border>
    <border>
      <left/>
      <right style="thin">
        <color indexed="64"/>
      </right>
      <top/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1" tint="0.499984740745262"/>
      </bottom>
      <diagonal/>
    </border>
  </borders>
  <cellStyleXfs count="7">
    <xf numFmtId="0" fontId="0" fillId="0" borderId="0"/>
    <xf numFmtId="171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2" fillId="0" borderId="0"/>
  </cellStyleXfs>
  <cellXfs count="47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6" fontId="10" fillId="0" borderId="7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2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 wrapText="1"/>
    </xf>
    <xf numFmtId="164" fontId="14" fillId="0" borderId="0" xfId="0" applyNumberFormat="1" applyFont="1" applyBorder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Alignment="1">
      <alignment vertical="center"/>
    </xf>
    <xf numFmtId="2" fontId="14" fillId="0" borderId="0" xfId="0" applyNumberFormat="1" applyFont="1" applyBorder="1" applyAlignment="1">
      <alignment vertical="center"/>
    </xf>
    <xf numFmtId="2" fontId="14" fillId="0" borderId="0" xfId="0" applyNumberFormat="1" applyFont="1" applyAlignment="1">
      <alignment vertical="center"/>
    </xf>
    <xf numFmtId="2" fontId="14" fillId="0" borderId="0" xfId="0" applyNumberFormat="1" applyFont="1" applyFill="1" applyBorder="1" applyAlignment="1">
      <alignment vertical="center"/>
    </xf>
    <xf numFmtId="164" fontId="15" fillId="0" borderId="0" xfId="0" applyNumberFormat="1" applyFont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164" fontId="17" fillId="0" borderId="0" xfId="0" applyNumberFormat="1" applyFont="1" applyAlignment="1">
      <alignment vertical="center"/>
    </xf>
    <xf numFmtId="164" fontId="14" fillId="2" borderId="2" xfId="0" applyNumberFormat="1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164" fontId="14" fillId="0" borderId="10" xfId="0" applyNumberFormat="1" applyFont="1" applyBorder="1" applyAlignment="1">
      <alignment vertical="center"/>
    </xf>
    <xf numFmtId="0" fontId="20" fillId="0" borderId="0" xfId="0" applyNumberFormat="1" applyFont="1" applyFill="1" applyBorder="1" applyAlignment="1">
      <alignment vertical="center"/>
    </xf>
    <xf numFmtId="0" fontId="6" fillId="2" borderId="11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Continuous" vertical="center" wrapText="1"/>
    </xf>
    <xf numFmtId="0" fontId="20" fillId="0" borderId="0" xfId="0" quotePrefix="1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vertical="center"/>
    </xf>
    <xf numFmtId="167" fontId="6" fillId="3" borderId="13" xfId="0" applyNumberFormat="1" applyFont="1" applyFill="1" applyBorder="1" applyAlignment="1">
      <alignment vertical="center"/>
    </xf>
    <xf numFmtId="167" fontId="18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vertical="center" wrapText="1"/>
    </xf>
    <xf numFmtId="164" fontId="14" fillId="3" borderId="13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164" fontId="14" fillId="0" borderId="0" xfId="0" applyNumberFormat="1" applyFont="1" applyFill="1" applyAlignment="1">
      <alignment vertical="center"/>
    </xf>
    <xf numFmtId="164" fontId="16" fillId="0" borderId="0" xfId="0" applyNumberFormat="1" applyFont="1" applyFill="1" applyBorder="1" applyAlignment="1"/>
    <xf numFmtId="168" fontId="6" fillId="3" borderId="1" xfId="0" applyNumberFormat="1" applyFont="1" applyFill="1" applyBorder="1" applyAlignment="1">
      <alignment vertical="center"/>
    </xf>
    <xf numFmtId="168" fontId="6" fillId="3" borderId="6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23" fillId="0" borderId="0" xfId="0" applyNumberFormat="1" applyFont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0" fontId="7" fillId="2" borderId="1" xfId="0" applyFont="1" applyFill="1" applyBorder="1" applyAlignment="1">
      <alignment horizontal="center" wrapText="1"/>
    </xf>
    <xf numFmtId="164" fontId="14" fillId="2" borderId="12" xfId="0" applyNumberFormat="1" applyFont="1" applyFill="1" applyBorder="1" applyAlignment="1">
      <alignment vertical="center"/>
    </xf>
    <xf numFmtId="164" fontId="14" fillId="0" borderId="6" xfId="0" applyNumberFormat="1" applyFont="1" applyBorder="1" applyAlignment="1">
      <alignment vertical="center"/>
    </xf>
    <xf numFmtId="164" fontId="6" fillId="2" borderId="4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4" fillId="0" borderId="0" xfId="0" applyNumberFormat="1" applyFont="1" applyAlignment="1">
      <alignment horizontal="left" vertical="center"/>
    </xf>
    <xf numFmtId="164" fontId="23" fillId="0" borderId="0" xfId="0" applyNumberFormat="1" applyFont="1" applyFill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7" fontId="20" fillId="0" borderId="13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12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8" fillId="2" borderId="11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center" vertical="center"/>
    </xf>
    <xf numFmtId="165" fontId="6" fillId="3" borderId="3" xfId="0" applyNumberFormat="1" applyFont="1" applyFill="1" applyBorder="1" applyAlignment="1">
      <alignment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64" fontId="25" fillId="0" borderId="0" xfId="0" applyNumberFormat="1" applyFont="1" applyBorder="1" applyAlignment="1">
      <alignment vertical="center"/>
    </xf>
    <xf numFmtId="0" fontId="6" fillId="2" borderId="12" xfId="0" applyFont="1" applyFill="1" applyBorder="1" applyAlignment="1">
      <alignment horizontal="centerContinuous" vertical="center"/>
    </xf>
    <xf numFmtId="172" fontId="14" fillId="0" borderId="0" xfId="0" applyNumberFormat="1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172" fontId="25" fillId="0" borderId="0" xfId="0" applyNumberFormat="1" applyFont="1" applyBorder="1" applyAlignment="1">
      <alignment vertical="center"/>
    </xf>
    <xf numFmtId="0" fontId="26" fillId="0" borderId="7" xfId="0" applyFont="1" applyBorder="1" applyAlignment="1">
      <alignment horizontal="justify" wrapText="1"/>
    </xf>
    <xf numFmtId="173" fontId="14" fillId="0" borderId="11" xfId="0" applyNumberFormat="1" applyFont="1" applyBorder="1" applyAlignment="1">
      <alignment vertical="center"/>
    </xf>
    <xf numFmtId="173" fontId="14" fillId="0" borderId="7" xfId="0" applyNumberFormat="1" applyFont="1" applyBorder="1" applyAlignment="1">
      <alignment vertical="center"/>
    </xf>
    <xf numFmtId="167" fontId="20" fillId="3" borderId="3" xfId="0" applyNumberFormat="1" applyFont="1" applyFill="1" applyBorder="1" applyAlignment="1"/>
    <xf numFmtId="167" fontId="20" fillId="3" borderId="14" xfId="0" applyNumberFormat="1" applyFont="1" applyFill="1" applyBorder="1" applyAlignment="1"/>
    <xf numFmtId="167" fontId="21" fillId="0" borderId="11" xfId="0" applyNumberFormat="1" applyFont="1" applyBorder="1" applyAlignment="1"/>
    <xf numFmtId="167" fontId="21" fillId="0" borderId="7" xfId="0" applyNumberFormat="1" applyFont="1" applyBorder="1" applyAlignment="1"/>
    <xf numFmtId="164" fontId="27" fillId="0" borderId="0" xfId="0" applyNumberFormat="1" applyFont="1" applyBorder="1" applyAlignment="1">
      <alignment vertical="center"/>
    </xf>
    <xf numFmtId="164" fontId="28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164" fontId="14" fillId="0" borderId="3" xfId="0" applyNumberFormat="1" applyFont="1" applyBorder="1" applyAlignment="1">
      <alignment vertical="center"/>
    </xf>
    <xf numFmtId="0" fontId="26" fillId="0" borderId="11" xfId="0" applyFont="1" applyBorder="1" applyAlignment="1">
      <alignment horizontal="justify" wrapText="1"/>
    </xf>
    <xf numFmtId="164" fontId="14" fillId="0" borderId="20" xfId="0" applyNumberFormat="1" applyFont="1" applyBorder="1" applyAlignment="1">
      <alignment vertical="center"/>
    </xf>
    <xf numFmtId="164" fontId="14" fillId="0" borderId="18" xfId="0" applyNumberFormat="1" applyFont="1" applyBorder="1" applyAlignment="1">
      <alignment vertical="center"/>
    </xf>
    <xf numFmtId="173" fontId="14" fillId="0" borderId="18" xfId="0" applyNumberFormat="1" applyFont="1" applyBorder="1" applyAlignment="1">
      <alignment vertical="center"/>
    </xf>
    <xf numFmtId="164" fontId="14" fillId="0" borderId="19" xfId="0" applyNumberFormat="1" applyFont="1" applyBorder="1" applyAlignment="1">
      <alignment vertical="center"/>
    </xf>
    <xf numFmtId="167" fontId="21" fillId="0" borderId="18" xfId="0" applyNumberFormat="1" applyFont="1" applyBorder="1" applyAlignment="1"/>
    <xf numFmtId="0" fontId="26" fillId="0" borderId="18" xfId="0" applyFont="1" applyBorder="1" applyAlignment="1">
      <alignment horizontal="justify" wrapText="1"/>
    </xf>
    <xf numFmtId="173" fontId="7" fillId="3" borderId="3" xfId="0" applyNumberFormat="1" applyFont="1" applyFill="1" applyBorder="1" applyAlignment="1">
      <alignment vertical="center"/>
    </xf>
    <xf numFmtId="0" fontId="29" fillId="2" borderId="1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Continuous" vertical="center"/>
    </xf>
    <xf numFmtId="164" fontId="7" fillId="3" borderId="1" xfId="0" applyNumberFormat="1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164" fontId="7" fillId="3" borderId="2" xfId="0" applyNumberFormat="1" applyFont="1" applyFill="1" applyBorder="1" applyAlignment="1">
      <alignment vertical="center"/>
    </xf>
    <xf numFmtId="165" fontId="7" fillId="4" borderId="3" xfId="0" applyNumberFormat="1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right" vertical="center"/>
    </xf>
    <xf numFmtId="164" fontId="1" fillId="4" borderId="2" xfId="0" applyNumberFormat="1" applyFont="1" applyFill="1" applyBorder="1" applyAlignment="1">
      <alignment vertical="center"/>
    </xf>
    <xf numFmtId="167" fontId="7" fillId="4" borderId="2" xfId="0" applyNumberFormat="1" applyFont="1" applyFill="1" applyBorder="1" applyAlignment="1">
      <alignment vertical="center"/>
    </xf>
    <xf numFmtId="165" fontId="20" fillId="0" borderId="13" xfId="0" applyNumberFormat="1" applyFont="1" applyFill="1" applyBorder="1" applyAlignment="1">
      <alignment vertical="center"/>
    </xf>
    <xf numFmtId="165" fontId="20" fillId="0" borderId="14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66" fontId="10" fillId="0" borderId="11" xfId="0" applyNumberFormat="1" applyFont="1" applyBorder="1" applyAlignment="1">
      <alignment vertical="center"/>
    </xf>
    <xf numFmtId="0" fontId="9" fillId="0" borderId="11" xfId="0" applyFont="1" applyFill="1" applyBorder="1" applyAlignment="1">
      <alignment horizontal="center" vertical="center"/>
    </xf>
    <xf numFmtId="166" fontId="10" fillId="0" borderId="15" xfId="0" applyNumberFormat="1" applyFont="1" applyBorder="1" applyAlignment="1">
      <alignment vertical="center"/>
    </xf>
    <xf numFmtId="0" fontId="10" fillId="0" borderId="15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166" fontId="10" fillId="0" borderId="15" xfId="0" applyNumberFormat="1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5" xfId="0" applyFont="1" applyFill="1" applyBorder="1" applyAlignment="1">
      <alignment horizontal="center" vertical="center"/>
    </xf>
    <xf numFmtId="0" fontId="10" fillId="6" borderId="17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justify" wrapText="1"/>
    </xf>
    <xf numFmtId="0" fontId="14" fillId="3" borderId="4" xfId="0" applyFont="1" applyFill="1" applyBorder="1" applyAlignment="1">
      <alignment horizontal="justify" wrapText="1"/>
    </xf>
    <xf numFmtId="0" fontId="21" fillId="0" borderId="4" xfId="0" applyFont="1" applyBorder="1" applyAlignment="1">
      <alignment horizontal="center" wrapText="1"/>
    </xf>
    <xf numFmtId="0" fontId="21" fillId="0" borderId="19" xfId="0" applyFont="1" applyBorder="1" applyAlignment="1">
      <alignment horizontal="center" wrapText="1"/>
    </xf>
    <xf numFmtId="0" fontId="14" fillId="0" borderId="6" xfId="0" applyFont="1" applyFill="1" applyBorder="1"/>
    <xf numFmtId="167" fontId="14" fillId="0" borderId="7" xfId="0" applyNumberFormat="1" applyFont="1" applyFill="1" applyBorder="1" applyAlignment="1"/>
    <xf numFmtId="169" fontId="8" fillId="3" borderId="1" xfId="0" applyNumberFormat="1" applyFont="1" applyFill="1" applyBorder="1" applyAlignment="1">
      <alignment vertical="center"/>
    </xf>
    <xf numFmtId="169" fontId="10" fillId="3" borderId="2" xfId="0" applyNumberFormat="1" applyFont="1" applyFill="1" applyBorder="1" applyAlignment="1">
      <alignment vertical="center"/>
    </xf>
    <xf numFmtId="169" fontId="10" fillId="0" borderId="13" xfId="0" applyNumberFormat="1" applyFont="1" applyFill="1" applyBorder="1" applyAlignment="1">
      <alignment vertical="center" wrapText="1"/>
    </xf>
    <xf numFmtId="170" fontId="10" fillId="0" borderId="1" xfId="0" applyNumberFormat="1" applyFont="1" applyFill="1" applyBorder="1" applyAlignment="1">
      <alignment vertical="center"/>
    </xf>
    <xf numFmtId="170" fontId="10" fillId="0" borderId="5" xfId="0" applyNumberFormat="1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166" fontId="14" fillId="0" borderId="0" xfId="0" applyNumberFormat="1" applyFont="1" applyAlignment="1">
      <alignment vertical="center"/>
    </xf>
    <xf numFmtId="166" fontId="14" fillId="3" borderId="8" xfId="0" applyNumberFormat="1" applyFont="1" applyFill="1" applyBorder="1" applyAlignment="1">
      <alignment vertical="center"/>
    </xf>
    <xf numFmtId="166" fontId="14" fillId="0" borderId="16" xfId="0" applyNumberFormat="1" applyFont="1" applyBorder="1" applyAlignment="1">
      <alignment horizontal="center" vertical="center"/>
    </xf>
    <xf numFmtId="166" fontId="14" fillId="0" borderId="20" xfId="0" applyNumberFormat="1" applyFont="1" applyBorder="1" applyAlignment="1">
      <alignment horizontal="center" vertical="center"/>
    </xf>
    <xf numFmtId="166" fontId="14" fillId="0" borderId="9" xfId="0" applyNumberFormat="1" applyFont="1" applyFill="1" applyBorder="1" applyAlignment="1">
      <alignment vertical="center"/>
    </xf>
    <xf numFmtId="166" fontId="14" fillId="0" borderId="0" xfId="0" applyNumberFormat="1" applyFont="1" applyBorder="1" applyAlignment="1">
      <alignment vertical="center"/>
    </xf>
    <xf numFmtId="164" fontId="31" fillId="0" borderId="0" xfId="0" applyNumberFormat="1" applyFont="1" applyAlignment="1">
      <alignment vertical="center"/>
    </xf>
    <xf numFmtId="164" fontId="31" fillId="0" borderId="0" xfId="0" applyNumberFormat="1" applyFont="1" applyBorder="1" applyAlignment="1">
      <alignment vertical="center"/>
    </xf>
    <xf numFmtId="0" fontId="6" fillId="0" borderId="12" xfId="0" applyFont="1" applyFill="1" applyBorder="1" applyAlignment="1">
      <alignment horizontal="centerContinuous" vertical="center"/>
    </xf>
    <xf numFmtId="0" fontId="14" fillId="0" borderId="12" xfId="0" applyFont="1" applyFill="1" applyBorder="1" applyAlignment="1">
      <alignment horizontal="left" vertical="center"/>
    </xf>
    <xf numFmtId="164" fontId="14" fillId="0" borderId="0" xfId="4" applyNumberFormat="1" applyFont="1" applyFill="1" applyBorder="1" applyAlignment="1">
      <alignment vertical="center"/>
    </xf>
    <xf numFmtId="167" fontId="14" fillId="0" borderId="0" xfId="4" applyNumberFormat="1" applyFont="1" applyFill="1" applyBorder="1" applyAlignment="1">
      <alignment vertical="center"/>
    </xf>
    <xf numFmtId="0" fontId="6" fillId="0" borderId="0" xfId="4" applyFont="1" applyFill="1" applyBorder="1" applyAlignment="1">
      <alignment horizontal="center" vertical="center" wrapText="1"/>
    </xf>
    <xf numFmtId="164" fontId="1" fillId="0" borderId="0" xfId="4" applyNumberFormat="1" applyFont="1" applyFill="1" applyBorder="1" applyAlignment="1">
      <alignment horizontal="left" vertical="center"/>
    </xf>
    <xf numFmtId="0" fontId="7" fillId="3" borderId="13" xfId="0" applyFont="1" applyFill="1" applyBorder="1" applyAlignment="1">
      <alignment horizontal="right" vertical="center"/>
    </xf>
    <xf numFmtId="0" fontId="7" fillId="3" borderId="1" xfId="0" applyFont="1" applyFill="1" applyBorder="1" applyAlignment="1">
      <alignment horizontal="right" vertical="center"/>
    </xf>
    <xf numFmtId="164" fontId="14" fillId="5" borderId="2" xfId="0" applyNumberFormat="1" applyFont="1" applyFill="1" applyBorder="1" applyAlignment="1">
      <alignment vertical="center"/>
    </xf>
    <xf numFmtId="164" fontId="14" fillId="0" borderId="0" xfId="4" applyNumberFormat="1" applyFont="1" applyFill="1" applyBorder="1" applyAlignment="1">
      <alignment horizontal="left" vertical="center"/>
    </xf>
    <xf numFmtId="0" fontId="14" fillId="0" borderId="0" xfId="4" applyNumberFormat="1" applyFont="1" applyFill="1" applyBorder="1" applyAlignment="1">
      <alignment vertical="center"/>
    </xf>
    <xf numFmtId="164" fontId="16" fillId="0" borderId="0" xfId="4" applyNumberFormat="1" applyFont="1" applyFill="1" applyBorder="1" applyAlignment="1">
      <alignment horizontal="left" vertical="center" wrapText="1"/>
    </xf>
    <xf numFmtId="0" fontId="6" fillId="0" borderId="0" xfId="4" applyFont="1" applyFill="1" applyBorder="1" applyAlignment="1">
      <alignment horizontal="centerContinuous" vertical="center"/>
    </xf>
    <xf numFmtId="164" fontId="14" fillId="0" borderId="0" xfId="4" applyNumberFormat="1" applyFont="1" applyFill="1" applyBorder="1" applyAlignment="1">
      <alignment horizontal="centerContinuous" vertical="center"/>
    </xf>
    <xf numFmtId="167" fontId="6" fillId="0" borderId="0" xfId="4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33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 wrapText="1"/>
    </xf>
    <xf numFmtId="0" fontId="34" fillId="0" borderId="17" xfId="0" applyFont="1" applyFill="1" applyBorder="1" applyAlignment="1">
      <alignment horizontal="center" vertical="center"/>
    </xf>
    <xf numFmtId="0" fontId="34" fillId="0" borderId="15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vertical="center" wrapText="1"/>
    </xf>
    <xf numFmtId="164" fontId="35" fillId="0" borderId="0" xfId="0" applyNumberFormat="1" applyFont="1" applyAlignment="1">
      <alignment horizontal="left" vertical="center"/>
    </xf>
    <xf numFmtId="0" fontId="26" fillId="0" borderId="14" xfId="0" applyFont="1" applyBorder="1" applyAlignment="1">
      <alignment horizontal="justify" wrapText="1"/>
    </xf>
    <xf numFmtId="173" fontId="14" fillId="0" borderId="14" xfId="0" applyNumberFormat="1" applyFont="1" applyBorder="1" applyAlignment="1">
      <alignment vertical="center"/>
    </xf>
    <xf numFmtId="0" fontId="26" fillId="0" borderId="26" xfId="0" applyFont="1" applyFill="1" applyBorder="1" applyAlignment="1">
      <alignment horizontal="left" vertical="center" wrapText="1"/>
    </xf>
    <xf numFmtId="174" fontId="14" fillId="0" borderId="26" xfId="0" applyNumberFormat="1" applyFont="1" applyFill="1" applyBorder="1" applyAlignment="1">
      <alignment horizontal="right" vertical="center" wrapText="1"/>
    </xf>
    <xf numFmtId="0" fontId="10" fillId="3" borderId="4" xfId="0" applyFont="1" applyFill="1" applyBorder="1" applyAlignment="1">
      <alignment horizontal="justify" wrapText="1"/>
    </xf>
    <xf numFmtId="170" fontId="10" fillId="0" borderId="27" xfId="0" applyNumberFormat="1" applyFont="1" applyFill="1" applyBorder="1" applyAlignment="1">
      <alignment vertical="center"/>
    </xf>
    <xf numFmtId="0" fontId="10" fillId="0" borderId="29" xfId="0" applyFont="1" applyFill="1" applyBorder="1" applyAlignment="1">
      <alignment vertical="center"/>
    </xf>
    <xf numFmtId="165" fontId="20" fillId="0" borderId="26" xfId="0" applyNumberFormat="1" applyFont="1" applyFill="1" applyBorder="1" applyAlignment="1">
      <alignment vertical="center"/>
    </xf>
    <xf numFmtId="0" fontId="10" fillId="0" borderId="31" xfId="0" applyFont="1" applyFill="1" applyBorder="1" applyAlignment="1">
      <alignment vertical="center"/>
    </xf>
    <xf numFmtId="165" fontId="20" fillId="0" borderId="32" xfId="0" applyNumberFormat="1" applyFont="1" applyFill="1" applyBorder="1" applyAlignment="1">
      <alignment vertical="center"/>
    </xf>
    <xf numFmtId="170" fontId="10" fillId="0" borderId="30" xfId="0" applyNumberFormat="1" applyFont="1" applyFill="1" applyBorder="1" applyAlignment="1">
      <alignment vertical="center"/>
    </xf>
    <xf numFmtId="0" fontId="20" fillId="0" borderId="10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164" fontId="7" fillId="4" borderId="3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164" fontId="6" fillId="3" borderId="11" xfId="0" applyNumberFormat="1" applyFont="1" applyFill="1" applyBorder="1" applyAlignment="1">
      <alignment vertical="center"/>
    </xf>
    <xf numFmtId="164" fontId="14" fillId="0" borderId="11" xfId="0" applyNumberFormat="1" applyFont="1" applyFill="1" applyBorder="1" applyAlignment="1">
      <alignment vertical="center"/>
    </xf>
    <xf numFmtId="164" fontId="14" fillId="0" borderId="11" xfId="0" quotePrefix="1" applyNumberFormat="1" applyFont="1" applyFill="1" applyBorder="1" applyAlignment="1">
      <alignment horizontal="right" vertical="center"/>
    </xf>
    <xf numFmtId="172" fontId="14" fillId="0" borderId="11" xfId="0" quotePrefix="1" applyNumberFormat="1" applyFont="1" applyFill="1" applyBorder="1" applyAlignment="1">
      <alignment horizontal="right" vertical="center"/>
    </xf>
    <xf numFmtId="0" fontId="36" fillId="0" borderId="33" xfId="0" applyFont="1" applyBorder="1" applyAlignment="1">
      <alignment vertical="center"/>
    </xf>
    <xf numFmtId="164" fontId="37" fillId="0" borderId="15" xfId="0" quotePrefix="1" applyNumberFormat="1" applyFont="1" applyFill="1" applyBorder="1" applyAlignment="1">
      <alignment horizontal="center" vertical="center"/>
    </xf>
    <xf numFmtId="164" fontId="38" fillId="0" borderId="15" xfId="0" quotePrefix="1" applyNumberFormat="1" applyFont="1" applyFill="1" applyBorder="1" applyAlignment="1">
      <alignment horizontal="center" vertical="center"/>
    </xf>
    <xf numFmtId="0" fontId="36" fillId="0" borderId="6" xfId="0" applyFont="1" applyBorder="1" applyAlignment="1">
      <alignment vertical="center"/>
    </xf>
    <xf numFmtId="172" fontId="14" fillId="0" borderId="11" xfId="0" applyNumberFormat="1" applyFont="1" applyFill="1" applyBorder="1" applyAlignment="1">
      <alignment vertical="center"/>
    </xf>
    <xf numFmtId="173" fontId="14" fillId="0" borderId="34" xfId="0" applyNumberFormat="1" applyFont="1" applyBorder="1" applyAlignment="1">
      <alignment vertical="center"/>
    </xf>
    <xf numFmtId="173" fontId="14" fillId="0" borderId="32" xfId="0" applyNumberFormat="1" applyFont="1" applyBorder="1" applyAlignment="1">
      <alignment vertical="center"/>
    </xf>
    <xf numFmtId="164" fontId="14" fillId="0" borderId="21" xfId="0" applyNumberFormat="1" applyFont="1" applyBorder="1" applyAlignment="1">
      <alignment vertical="center"/>
    </xf>
    <xf numFmtId="173" fontId="14" fillId="0" borderId="34" xfId="0" quotePrefix="1" applyNumberFormat="1" applyFont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165" fontId="14" fillId="0" borderId="26" xfId="0" applyNumberFormat="1" applyFont="1" applyFill="1" applyBorder="1" applyAlignment="1">
      <alignment vertical="center"/>
    </xf>
    <xf numFmtId="165" fontId="14" fillId="0" borderId="14" xfId="0" applyNumberFormat="1" applyFont="1" applyFill="1" applyBorder="1" applyAlignment="1">
      <alignment vertical="center"/>
    </xf>
    <xf numFmtId="165" fontId="14" fillId="0" borderId="35" xfId="0" applyNumberFormat="1" applyFont="1" applyFill="1" applyBorder="1" applyAlignment="1">
      <alignment vertical="center"/>
    </xf>
    <xf numFmtId="165" fontId="14" fillId="0" borderId="32" xfId="0" applyNumberFormat="1" applyFont="1" applyFill="1" applyBorder="1" applyAlignment="1">
      <alignment vertical="center"/>
    </xf>
    <xf numFmtId="165" fontId="14" fillId="0" borderId="3" xfId="0" applyNumberFormat="1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6" fillId="0" borderId="36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6" fillId="0" borderId="24" xfId="0" applyFont="1" applyBorder="1" applyAlignment="1">
      <alignment vertical="center"/>
    </xf>
    <xf numFmtId="164" fontId="36" fillId="0" borderId="36" xfId="0" applyNumberFormat="1" applyFont="1" applyBorder="1" applyAlignment="1">
      <alignment vertical="center"/>
    </xf>
    <xf numFmtId="164" fontId="36" fillId="0" borderId="37" xfId="0" applyNumberFormat="1" applyFont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6" fillId="0" borderId="38" xfId="0" applyFont="1" applyFill="1" applyBorder="1" applyAlignment="1">
      <alignment vertical="center"/>
    </xf>
    <xf numFmtId="0" fontId="36" fillId="0" borderId="0" xfId="0" applyFont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0" fontId="6" fillId="0" borderId="39" xfId="0" applyFont="1" applyFill="1" applyBorder="1" applyAlignment="1">
      <alignment vertical="center"/>
    </xf>
    <xf numFmtId="0" fontId="6" fillId="0" borderId="40" xfId="0" applyFont="1" applyFill="1" applyBorder="1" applyAlignment="1">
      <alignment vertical="center"/>
    </xf>
    <xf numFmtId="0" fontId="36" fillId="0" borderId="36" xfId="0" applyFont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164" fontId="14" fillId="0" borderId="41" xfId="0" applyNumberFormat="1" applyFont="1" applyFill="1" applyBorder="1" applyAlignment="1">
      <alignment vertical="center"/>
    </xf>
    <xf numFmtId="0" fontId="36" fillId="0" borderId="42" xfId="0" applyFont="1" applyBorder="1" applyAlignment="1">
      <alignment vertical="center"/>
    </xf>
    <xf numFmtId="0" fontId="36" fillId="0" borderId="43" xfId="0" applyFont="1" applyBorder="1" applyAlignment="1">
      <alignment vertical="center"/>
    </xf>
    <xf numFmtId="0" fontId="36" fillId="0" borderId="37" xfId="0" applyFont="1" applyBorder="1" applyAlignment="1">
      <alignment vertical="center"/>
    </xf>
    <xf numFmtId="0" fontId="40" fillId="3" borderId="4" xfId="0" applyFont="1" applyFill="1" applyBorder="1" applyAlignment="1">
      <alignment horizontal="justify" wrapText="1"/>
    </xf>
    <xf numFmtId="164" fontId="6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left" vertical="center"/>
    </xf>
    <xf numFmtId="164" fontId="14" fillId="0" borderId="0" xfId="0" applyNumberFormat="1" applyFont="1" applyFill="1" applyBorder="1" applyAlignment="1">
      <alignment horizontal="center" vertical="center"/>
    </xf>
    <xf numFmtId="166" fontId="22" fillId="0" borderId="0" xfId="0" applyNumberFormat="1" applyFont="1" applyFill="1" applyBorder="1" applyAlignment="1">
      <alignment vertical="center"/>
    </xf>
    <xf numFmtId="164" fontId="22" fillId="0" borderId="0" xfId="0" applyNumberFormat="1" applyFont="1" applyFill="1" applyBorder="1" applyAlignment="1">
      <alignment horizontal="centerContinuous" vertical="center"/>
    </xf>
    <xf numFmtId="164" fontId="22" fillId="0" borderId="0" xfId="0" applyNumberFormat="1" applyFont="1" applyFill="1" applyBorder="1" applyAlignment="1">
      <alignment horizontal="center" vertical="center"/>
    </xf>
    <xf numFmtId="164" fontId="6" fillId="0" borderId="0" xfId="0" quotePrefix="1" applyNumberFormat="1" applyFont="1" applyFill="1" applyBorder="1" applyAlignment="1">
      <alignment horizontal="center" vertical="center"/>
    </xf>
    <xf numFmtId="172" fontId="6" fillId="0" borderId="0" xfId="0" quotePrefix="1" applyNumberFormat="1" applyFont="1" applyFill="1" applyBorder="1" applyAlignment="1">
      <alignment horizontal="center" vertical="center"/>
    </xf>
    <xf numFmtId="164" fontId="14" fillId="3" borderId="8" xfId="0" applyNumberFormat="1" applyFont="1" applyFill="1" applyBorder="1" applyAlignment="1">
      <alignment vertical="center"/>
    </xf>
    <xf numFmtId="0" fontId="14" fillId="0" borderId="38" xfId="0" applyFont="1" applyFill="1" applyBorder="1" applyAlignment="1">
      <alignment vertical="center"/>
    </xf>
    <xf numFmtId="0" fontId="14" fillId="0" borderId="5" xfId="0" applyFont="1" applyFill="1" applyBorder="1" applyAlignment="1">
      <alignment vertical="center"/>
    </xf>
    <xf numFmtId="173" fontId="14" fillId="0" borderId="35" xfId="0" applyNumberFormat="1" applyFont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72" fontId="6" fillId="3" borderId="3" xfId="0" applyNumberFormat="1" applyFont="1" applyFill="1" applyBorder="1" applyAlignment="1">
      <alignment vertical="center"/>
    </xf>
    <xf numFmtId="173" fontId="6" fillId="3" borderId="3" xfId="0" applyNumberFormat="1" applyFont="1" applyFill="1" applyBorder="1" applyAlignment="1">
      <alignment vertical="center"/>
    </xf>
    <xf numFmtId="0" fontId="42" fillId="3" borderId="2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right" vertical="center"/>
    </xf>
    <xf numFmtId="172" fontId="7" fillId="4" borderId="3" xfId="0" applyNumberFormat="1" applyFont="1" applyFill="1" applyBorder="1" applyAlignment="1">
      <alignment vertical="center"/>
    </xf>
    <xf numFmtId="173" fontId="7" fillId="4" borderId="3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172" fontId="6" fillId="0" borderId="0" xfId="0" applyNumberFormat="1" applyFont="1" applyFill="1" applyBorder="1" applyAlignment="1">
      <alignment vertical="center"/>
    </xf>
    <xf numFmtId="173" fontId="6" fillId="0" borderId="0" xfId="0" applyNumberFormat="1" applyFont="1" applyFill="1" applyBorder="1" applyAlignment="1">
      <alignment vertical="center"/>
    </xf>
    <xf numFmtId="0" fontId="42" fillId="0" borderId="0" xfId="0" applyFont="1" applyFill="1" applyBorder="1" applyAlignment="1">
      <alignment horizontal="right" vertical="center"/>
    </xf>
    <xf numFmtId="172" fontId="7" fillId="0" borderId="0" xfId="0" applyNumberFormat="1" applyFont="1" applyFill="1" applyBorder="1" applyAlignment="1">
      <alignment vertical="center"/>
    </xf>
    <xf numFmtId="173" fontId="7" fillId="0" borderId="0" xfId="0" applyNumberFormat="1" applyFont="1" applyFill="1" applyBorder="1" applyAlignment="1">
      <alignment vertical="center"/>
    </xf>
    <xf numFmtId="170" fontId="10" fillId="0" borderId="0" xfId="0" applyNumberFormat="1" applyFont="1" applyFill="1" applyBorder="1" applyAlignment="1">
      <alignment vertical="center"/>
    </xf>
    <xf numFmtId="0" fontId="20" fillId="0" borderId="10" xfId="0" applyNumberFormat="1" applyFont="1" applyFill="1" applyBorder="1" applyAlignment="1">
      <alignment vertical="center" wrapText="1"/>
    </xf>
    <xf numFmtId="0" fontId="7" fillId="7" borderId="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centerContinuous" vertical="center"/>
    </xf>
    <xf numFmtId="164" fontId="7" fillId="7" borderId="3" xfId="0" applyNumberFormat="1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164" fontId="6" fillId="8" borderId="3" xfId="0" applyNumberFormat="1" applyFont="1" applyFill="1" applyBorder="1" applyAlignment="1">
      <alignment vertical="center"/>
    </xf>
    <xf numFmtId="164" fontId="6" fillId="8" borderId="3" xfId="0" quotePrefix="1" applyNumberFormat="1" applyFont="1" applyFill="1" applyBorder="1" applyAlignment="1">
      <alignment horizontal="center" vertical="center"/>
    </xf>
    <xf numFmtId="172" fontId="6" fillId="8" borderId="3" xfId="0" quotePrefix="1" applyNumberFormat="1" applyFont="1" applyFill="1" applyBorder="1" applyAlignment="1">
      <alignment horizontal="center" vertical="center"/>
    </xf>
    <xf numFmtId="164" fontId="37" fillId="0" borderId="15" xfId="0" quotePrefix="1" applyNumberFormat="1" applyFont="1" applyFill="1" applyBorder="1" applyAlignment="1">
      <alignment horizontal="right" vertical="center"/>
    </xf>
    <xf numFmtId="164" fontId="37" fillId="0" borderId="39" xfId="0" quotePrefix="1" applyNumberFormat="1" applyFont="1" applyFill="1" applyBorder="1" applyAlignment="1">
      <alignment horizontal="right" vertical="center"/>
    </xf>
    <xf numFmtId="165" fontId="14" fillId="0" borderId="11" xfId="0" applyNumberFormat="1" applyFont="1" applyFill="1" applyBorder="1" applyAlignment="1">
      <alignment vertical="center"/>
    </xf>
    <xf numFmtId="0" fontId="14" fillId="0" borderId="26" xfId="0" applyFont="1" applyFill="1" applyBorder="1" applyAlignment="1">
      <alignment vertical="center"/>
    </xf>
    <xf numFmtId="172" fontId="6" fillId="3" borderId="11" xfId="0" applyNumberFormat="1" applyFont="1" applyFill="1" applyBorder="1" applyAlignment="1">
      <alignment vertical="center"/>
    </xf>
    <xf numFmtId="0" fontId="14" fillId="0" borderId="44" xfId="0" applyFont="1" applyFill="1" applyBorder="1" applyAlignment="1">
      <alignment vertical="center"/>
    </xf>
    <xf numFmtId="164" fontId="14" fillId="0" borderId="14" xfId="0" applyNumberFormat="1" applyFont="1" applyFill="1" applyBorder="1" applyAlignment="1">
      <alignment vertical="center"/>
    </xf>
    <xf numFmtId="172" fontId="14" fillId="0" borderId="14" xfId="0" applyNumberFormat="1" applyFont="1" applyFill="1" applyBorder="1" applyAlignment="1">
      <alignment vertical="center"/>
    </xf>
    <xf numFmtId="164" fontId="14" fillId="0" borderId="26" xfId="0" applyNumberFormat="1" applyFont="1" applyFill="1" applyBorder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12" fillId="0" borderId="0" xfId="2" applyFont="1" applyFill="1" applyAlignment="1" applyProtection="1">
      <alignment vertical="center"/>
    </xf>
    <xf numFmtId="164" fontId="41" fillId="0" borderId="0" xfId="0" applyNumberFormat="1" applyFont="1" applyAlignment="1">
      <alignment horizontal="left" vertical="top"/>
    </xf>
    <xf numFmtId="0" fontId="8" fillId="8" borderId="1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1" fontId="14" fillId="0" borderId="32" xfId="0" quotePrefix="1" applyNumberFormat="1" applyFont="1" applyBorder="1" applyAlignment="1">
      <alignment horizontal="center" vertical="center"/>
    </xf>
    <xf numFmtId="167" fontId="14" fillId="0" borderId="13" xfId="0" applyNumberFormat="1" applyFont="1" applyFill="1" applyBorder="1" applyAlignment="1">
      <alignment vertical="center"/>
    </xf>
    <xf numFmtId="170" fontId="10" fillId="0" borderId="45" xfId="0" applyNumberFormat="1" applyFont="1" applyFill="1" applyBorder="1" applyAlignment="1">
      <alignment vertical="center"/>
    </xf>
    <xf numFmtId="165" fontId="14" fillId="0" borderId="13" xfId="0" applyNumberFormat="1" applyFont="1" applyFill="1" applyBorder="1" applyAlignment="1">
      <alignment vertical="center"/>
    </xf>
    <xf numFmtId="164" fontId="14" fillId="0" borderId="34" xfId="0" quotePrefix="1" applyNumberFormat="1" applyFont="1" applyBorder="1" applyAlignment="1">
      <alignment horizontal="center" vertical="center"/>
    </xf>
    <xf numFmtId="169" fontId="10" fillId="0" borderId="29" xfId="0" applyNumberFormat="1" applyFont="1" applyFill="1" applyBorder="1" applyAlignment="1">
      <alignment vertical="center"/>
    </xf>
    <xf numFmtId="167" fontId="14" fillId="0" borderId="29" xfId="0" applyNumberFormat="1" applyFont="1" applyFill="1" applyBorder="1" applyAlignment="1">
      <alignment vertical="center"/>
    </xf>
    <xf numFmtId="169" fontId="10" fillId="0" borderId="31" xfId="0" applyNumberFormat="1" applyFont="1" applyFill="1" applyBorder="1" applyAlignment="1">
      <alignment vertical="center"/>
    </xf>
    <xf numFmtId="167" fontId="14" fillId="0" borderId="31" xfId="0" applyNumberFormat="1" applyFont="1" applyFill="1" applyBorder="1" applyAlignment="1">
      <alignment vertical="center"/>
    </xf>
    <xf numFmtId="169" fontId="10" fillId="0" borderId="48" xfId="0" applyNumberFormat="1" applyFont="1" applyFill="1" applyBorder="1" applyAlignment="1">
      <alignment vertical="center"/>
    </xf>
    <xf numFmtId="167" fontId="14" fillId="0" borderId="48" xfId="0" applyNumberFormat="1" applyFont="1" applyFill="1" applyBorder="1" applyAlignment="1">
      <alignment vertical="center"/>
    </xf>
    <xf numFmtId="170" fontId="10" fillId="0" borderId="46" xfId="0" applyNumberFormat="1" applyFont="1" applyFill="1" applyBorder="1" applyAlignment="1">
      <alignment vertical="center"/>
    </xf>
    <xf numFmtId="164" fontId="14" fillId="0" borderId="0" xfId="0" applyNumberFormat="1" applyFont="1" applyBorder="1" applyAlignment="1">
      <alignment horizontal="center" vertical="center"/>
    </xf>
    <xf numFmtId="173" fontId="44" fillId="0" borderId="0" xfId="0" applyNumberFormat="1" applyFont="1" applyBorder="1" applyAlignment="1">
      <alignment vertical="center"/>
    </xf>
    <xf numFmtId="164" fontId="14" fillId="0" borderId="19" xfId="0" applyNumberFormat="1" applyFont="1" applyFill="1" applyBorder="1" applyAlignment="1">
      <alignment vertical="center"/>
    </xf>
    <xf numFmtId="169" fontId="8" fillId="3" borderId="2" xfId="0" applyNumberFormat="1" applyFont="1" applyFill="1" applyBorder="1" applyAlignment="1">
      <alignment vertical="center"/>
    </xf>
    <xf numFmtId="165" fontId="14" fillId="0" borderId="49" xfId="0" applyNumberFormat="1" applyFont="1" applyFill="1" applyBorder="1" applyAlignment="1">
      <alignment vertical="center"/>
    </xf>
    <xf numFmtId="0" fontId="10" fillId="0" borderId="48" xfId="0" applyFont="1" applyFill="1" applyBorder="1" applyAlignment="1">
      <alignment vertical="center"/>
    </xf>
    <xf numFmtId="170" fontId="10" fillId="0" borderId="47" xfId="0" applyNumberFormat="1" applyFont="1" applyFill="1" applyBorder="1" applyAlignment="1">
      <alignment vertical="center"/>
    </xf>
    <xf numFmtId="166" fontId="14" fillId="0" borderId="0" xfId="0" applyNumberFormat="1" applyFont="1" applyFill="1" applyBorder="1" applyAlignment="1">
      <alignment vertical="center"/>
    </xf>
    <xf numFmtId="167" fontId="14" fillId="0" borderId="0" xfId="0" applyNumberFormat="1" applyFont="1" applyFill="1" applyBorder="1" applyAlignment="1"/>
    <xf numFmtId="0" fontId="10" fillId="0" borderId="0" xfId="0" applyFont="1" applyFill="1" applyBorder="1"/>
    <xf numFmtId="167" fontId="14" fillId="0" borderId="2" xfId="0" applyNumberFormat="1" applyFont="1" applyFill="1" applyBorder="1" applyAlignment="1">
      <alignment vertical="center"/>
    </xf>
    <xf numFmtId="165" fontId="6" fillId="3" borderId="11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170" fontId="10" fillId="0" borderId="6" xfId="0" applyNumberFormat="1" applyFont="1" applyFill="1" applyBorder="1" applyAlignment="1">
      <alignment vertical="center"/>
    </xf>
    <xf numFmtId="0" fontId="45" fillId="0" borderId="0" xfId="0" applyFont="1"/>
    <xf numFmtId="164" fontId="14" fillId="0" borderId="32" xfId="0" quotePrefix="1" applyNumberFormat="1" applyFont="1" applyBorder="1" applyAlignment="1">
      <alignment horizontal="center" vertical="center"/>
    </xf>
    <xf numFmtId="1" fontId="14" fillId="0" borderId="34" xfId="0" quotePrefix="1" applyNumberFormat="1" applyFont="1" applyBorder="1" applyAlignment="1">
      <alignment horizontal="center" vertical="center"/>
    </xf>
    <xf numFmtId="173" fontId="14" fillId="0" borderId="26" xfId="0" applyNumberFormat="1" applyFont="1" applyBorder="1" applyAlignment="1">
      <alignment vertical="center"/>
    </xf>
    <xf numFmtId="0" fontId="14" fillId="0" borderId="27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164" fontId="6" fillId="0" borderId="26" xfId="0" applyNumberFormat="1" applyFont="1" applyFill="1" applyBorder="1" applyAlignment="1">
      <alignment vertical="center"/>
    </xf>
    <xf numFmtId="0" fontId="16" fillId="0" borderId="9" xfId="0" applyFont="1" applyFill="1" applyBorder="1" applyAlignment="1">
      <alignment vertical="center"/>
    </xf>
    <xf numFmtId="174" fontId="46" fillId="0" borderId="7" xfId="0" applyNumberFormat="1" applyFont="1" applyFill="1" applyBorder="1" applyAlignment="1">
      <alignment vertical="center"/>
    </xf>
    <xf numFmtId="164" fontId="40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 wrapText="1"/>
    </xf>
    <xf numFmtId="164" fontId="14" fillId="2" borderId="16" xfId="0" applyNumberFormat="1" applyFont="1" applyFill="1" applyBorder="1" applyAlignment="1">
      <alignment horizontal="centerContinuous" vertical="center"/>
    </xf>
    <xf numFmtId="164" fontId="14" fillId="3" borderId="2" xfId="0" applyNumberFormat="1" applyFont="1" applyFill="1" applyBorder="1" applyAlignment="1">
      <alignment vertical="center"/>
    </xf>
    <xf numFmtId="167" fontId="21" fillId="0" borderId="11" xfId="0" quotePrefix="1" applyNumberFormat="1" applyFont="1" applyBorder="1" applyAlignment="1">
      <alignment horizontal="center"/>
    </xf>
    <xf numFmtId="167" fontId="21" fillId="0" borderId="18" xfId="0" quotePrefix="1" applyNumberFormat="1" applyFont="1" applyBorder="1" applyAlignment="1">
      <alignment horizontal="center"/>
    </xf>
    <xf numFmtId="167" fontId="21" fillId="0" borderId="7" xfId="0" quotePrefix="1" applyNumberFormat="1" applyFont="1" applyBorder="1" applyAlignment="1">
      <alignment horizontal="center"/>
    </xf>
    <xf numFmtId="0" fontId="46" fillId="0" borderId="5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Continuous" vertical="center"/>
    </xf>
    <xf numFmtId="164" fontId="7" fillId="0" borderId="0" xfId="0" applyNumberFormat="1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64" fontId="31" fillId="0" borderId="0" xfId="0" applyNumberFormat="1" applyFont="1" applyFill="1" applyBorder="1" applyAlignment="1">
      <alignment vertical="center"/>
    </xf>
    <xf numFmtId="0" fontId="6" fillId="0" borderId="29" xfId="0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26" fillId="0" borderId="51" xfId="0" applyFont="1" applyBorder="1" applyAlignment="1">
      <alignment horizontal="justify" wrapText="1"/>
    </xf>
    <xf numFmtId="0" fontId="26" fillId="0" borderId="25" xfId="0" applyFont="1" applyFill="1" applyBorder="1" applyAlignment="1">
      <alignment horizontal="left" vertical="center" wrapText="1"/>
    </xf>
    <xf numFmtId="0" fontId="26" fillId="0" borderId="52" xfId="0" applyFont="1" applyBorder="1" applyAlignment="1">
      <alignment horizontal="justify" wrapText="1"/>
    </xf>
    <xf numFmtId="164" fontId="21" fillId="0" borderId="5" xfId="0" applyNumberFormat="1" applyFont="1" applyFill="1" applyBorder="1" applyAlignment="1">
      <alignment vertical="center"/>
    </xf>
    <xf numFmtId="2" fontId="14" fillId="0" borderId="0" xfId="0" applyNumberFormat="1" applyFont="1" applyFill="1" applyAlignment="1">
      <alignment vertical="center"/>
    </xf>
    <xf numFmtId="170" fontId="10" fillId="0" borderId="53" xfId="0" applyNumberFormat="1" applyFont="1" applyFill="1" applyBorder="1" applyAlignment="1">
      <alignment vertical="center"/>
    </xf>
    <xf numFmtId="169" fontId="10" fillId="0" borderId="54" xfId="0" applyNumberFormat="1" applyFont="1" applyFill="1" applyBorder="1" applyAlignment="1">
      <alignment vertical="center" wrapText="1"/>
    </xf>
    <xf numFmtId="167" fontId="14" fillId="0" borderId="54" xfId="0" applyNumberFormat="1" applyFont="1" applyFill="1" applyBorder="1" applyAlignment="1">
      <alignment vertical="center"/>
    </xf>
    <xf numFmtId="165" fontId="14" fillId="0" borderId="54" xfId="0" applyNumberFormat="1" applyFont="1" applyFill="1" applyBorder="1" applyAlignment="1">
      <alignment vertical="center"/>
    </xf>
    <xf numFmtId="170" fontId="10" fillId="0" borderId="4" xfId="0" applyNumberFormat="1" applyFont="1" applyFill="1" applyBorder="1" applyAlignment="1">
      <alignment vertical="center"/>
    </xf>
    <xf numFmtId="165" fontId="20" fillId="0" borderId="49" xfId="0" applyNumberFormat="1" applyFont="1" applyFill="1" applyBorder="1" applyAlignment="1">
      <alignment vertical="center"/>
    </xf>
    <xf numFmtId="165" fontId="20" fillId="0" borderId="55" xfId="0" applyNumberFormat="1" applyFont="1" applyFill="1" applyBorder="1" applyAlignment="1">
      <alignment vertical="center"/>
    </xf>
    <xf numFmtId="165" fontId="14" fillId="0" borderId="55" xfId="0" applyNumberFormat="1" applyFont="1" applyFill="1" applyBorder="1" applyAlignment="1">
      <alignment vertical="center"/>
    </xf>
    <xf numFmtId="165" fontId="14" fillId="0" borderId="56" xfId="0" applyNumberFormat="1" applyFont="1" applyFill="1" applyBorder="1" applyAlignment="1">
      <alignment vertical="center"/>
    </xf>
    <xf numFmtId="0" fontId="10" fillId="0" borderId="54" xfId="0" applyFont="1" applyFill="1" applyBorder="1" applyAlignment="1">
      <alignment vertical="center"/>
    </xf>
    <xf numFmtId="165" fontId="20" fillId="0" borderId="25" xfId="0" applyNumberFormat="1" applyFont="1" applyFill="1" applyBorder="1" applyAlignment="1">
      <alignment vertical="center"/>
    </xf>
    <xf numFmtId="165" fontId="14" fillId="0" borderId="25" xfId="0" applyNumberFormat="1" applyFont="1" applyFill="1" applyBorder="1" applyAlignment="1">
      <alignment vertical="center"/>
    </xf>
    <xf numFmtId="170" fontId="10" fillId="0" borderId="58" xfId="0" applyNumberFormat="1" applyFont="1" applyFill="1" applyBorder="1" applyAlignment="1">
      <alignment vertical="center"/>
    </xf>
    <xf numFmtId="0" fontId="10" fillId="0" borderId="57" xfId="0" applyFont="1" applyFill="1" applyBorder="1" applyAlignment="1">
      <alignment vertical="center"/>
    </xf>
    <xf numFmtId="165" fontId="20" fillId="0" borderId="52" xfId="0" applyNumberFormat="1" applyFont="1" applyFill="1" applyBorder="1" applyAlignment="1">
      <alignment vertical="center"/>
    </xf>
    <xf numFmtId="165" fontId="14" fillId="0" borderId="52" xfId="0" applyNumberFormat="1" applyFont="1" applyFill="1" applyBorder="1" applyAlignment="1">
      <alignment vertical="center"/>
    </xf>
    <xf numFmtId="170" fontId="10" fillId="0" borderId="59" xfId="0" applyNumberFormat="1" applyFont="1" applyFill="1" applyBorder="1" applyAlignment="1">
      <alignment vertical="center"/>
    </xf>
    <xf numFmtId="0" fontId="10" fillId="0" borderId="60" xfId="0" applyFont="1" applyFill="1" applyBorder="1" applyAlignment="1">
      <alignment vertical="center"/>
    </xf>
    <xf numFmtId="165" fontId="20" fillId="0" borderId="56" xfId="0" applyNumberFormat="1" applyFont="1" applyFill="1" applyBorder="1" applyAlignment="1">
      <alignment vertical="center"/>
    </xf>
    <xf numFmtId="165" fontId="14" fillId="0" borderId="60" xfId="0" applyNumberFormat="1" applyFont="1" applyFill="1" applyBorder="1" applyAlignment="1">
      <alignment vertical="center"/>
    </xf>
    <xf numFmtId="164" fontId="43" fillId="0" borderId="0" xfId="0" applyNumberFormat="1" applyFont="1" applyAlignment="1">
      <alignment horizontal="left" vertical="top"/>
    </xf>
    <xf numFmtId="164" fontId="47" fillId="0" borderId="0" xfId="0" applyNumberFormat="1" applyFont="1" applyAlignment="1">
      <alignment horizontal="left" vertical="top"/>
    </xf>
    <xf numFmtId="164" fontId="48" fillId="0" borderId="0" xfId="0" applyNumberFormat="1" applyFont="1" applyAlignment="1">
      <alignment vertical="center"/>
    </xf>
    <xf numFmtId="167" fontId="20" fillId="0" borderId="29" xfId="0" applyNumberFormat="1" applyFont="1" applyFill="1" applyBorder="1" applyAlignment="1">
      <alignment vertical="center"/>
    </xf>
    <xf numFmtId="167" fontId="20" fillId="0" borderId="31" xfId="0" applyNumberFormat="1" applyFont="1" applyFill="1" applyBorder="1" applyAlignment="1">
      <alignment vertical="center"/>
    </xf>
    <xf numFmtId="167" fontId="20" fillId="0" borderId="10" xfId="0" applyNumberFormat="1" applyFont="1" applyFill="1" applyBorder="1" applyAlignment="1">
      <alignment vertical="center"/>
    </xf>
    <xf numFmtId="169" fontId="20" fillId="3" borderId="2" xfId="0" applyNumberFormat="1" applyFont="1" applyFill="1" applyBorder="1" applyAlignment="1">
      <alignment vertical="center" wrapText="1"/>
    </xf>
    <xf numFmtId="169" fontId="10" fillId="3" borderId="2" xfId="0" applyNumberFormat="1" applyFont="1" applyFill="1" applyBorder="1" applyAlignment="1">
      <alignment vertical="center" wrapText="1"/>
    </xf>
    <xf numFmtId="167" fontId="20" fillId="0" borderId="48" xfId="0" applyNumberFormat="1" applyFont="1" applyFill="1" applyBorder="1" applyAlignment="1">
      <alignment vertical="center"/>
    </xf>
    <xf numFmtId="169" fontId="20" fillId="0" borderId="2" xfId="0" applyNumberFormat="1" applyFont="1" applyFill="1" applyBorder="1" applyAlignment="1">
      <alignment vertical="center" wrapText="1"/>
    </xf>
    <xf numFmtId="167" fontId="20" fillId="0" borderId="54" xfId="0" applyNumberFormat="1" applyFont="1" applyFill="1" applyBorder="1" applyAlignment="1">
      <alignment vertical="center"/>
    </xf>
    <xf numFmtId="167" fontId="20" fillId="0" borderId="57" xfId="0" applyNumberFormat="1" applyFont="1" applyFill="1" applyBorder="1" applyAlignment="1">
      <alignment vertical="center"/>
    </xf>
    <xf numFmtId="167" fontId="20" fillId="0" borderId="60" xfId="0" applyNumberFormat="1" applyFont="1" applyFill="1" applyBorder="1" applyAlignment="1">
      <alignment vertical="center"/>
    </xf>
    <xf numFmtId="169" fontId="10" fillId="0" borderId="16" xfId="0" applyNumberFormat="1" applyFont="1" applyFill="1" applyBorder="1" applyAlignment="1">
      <alignment vertical="center" wrapText="1"/>
    </xf>
    <xf numFmtId="173" fontId="14" fillId="0" borderId="61" xfId="0" applyNumberFormat="1" applyFont="1" applyBorder="1" applyAlignment="1">
      <alignment vertical="center"/>
    </xf>
    <xf numFmtId="164" fontId="14" fillId="0" borderId="11" xfId="0" quotePrefix="1" applyNumberFormat="1" applyFont="1" applyBorder="1" applyAlignment="1">
      <alignment horizontal="center" vertical="center"/>
    </xf>
    <xf numFmtId="0" fontId="7" fillId="3" borderId="7" xfId="0" quotePrefix="1" applyFont="1" applyFill="1" applyBorder="1" applyAlignment="1">
      <alignment horizontal="center" vertical="center"/>
    </xf>
    <xf numFmtId="164" fontId="6" fillId="0" borderId="5" xfId="0" applyNumberFormat="1" applyFont="1" applyFill="1" applyBorder="1" applyAlignment="1">
      <alignment horizontal="center" vertical="center"/>
    </xf>
    <xf numFmtId="173" fontId="14" fillId="0" borderId="5" xfId="0" applyNumberFormat="1" applyFont="1" applyFill="1" applyBorder="1" applyAlignment="1">
      <alignment vertical="center"/>
    </xf>
    <xf numFmtId="173" fontId="7" fillId="0" borderId="5" xfId="0" applyNumberFormat="1" applyFont="1" applyFill="1" applyBorder="1" applyAlignment="1">
      <alignment vertical="center"/>
    </xf>
    <xf numFmtId="165" fontId="14" fillId="0" borderId="7" xfId="0" applyNumberFormat="1" applyFont="1" applyFill="1" applyBorder="1" applyAlignment="1">
      <alignment vertical="center"/>
    </xf>
    <xf numFmtId="0" fontId="10" fillId="0" borderId="17" xfId="0" applyFont="1" applyFill="1" applyBorder="1" applyAlignment="1">
      <alignment horizontal="center" vertical="center"/>
    </xf>
    <xf numFmtId="164" fontId="37" fillId="0" borderId="15" xfId="0" quotePrefix="1" applyNumberFormat="1" applyFont="1" applyFill="1" applyBorder="1" applyAlignment="1">
      <alignment vertical="center"/>
    </xf>
    <xf numFmtId="164" fontId="38" fillId="0" borderId="15" xfId="0" quotePrefix="1" applyNumberFormat="1" applyFont="1" applyFill="1" applyBorder="1" applyAlignment="1">
      <alignment vertical="center"/>
    </xf>
    <xf numFmtId="164" fontId="36" fillId="0" borderId="15" xfId="0" applyNumberFormat="1" applyFont="1" applyBorder="1" applyAlignment="1">
      <alignment vertical="center"/>
    </xf>
    <xf numFmtId="172" fontId="36" fillId="0" borderId="15" xfId="0" applyNumberFormat="1" applyFont="1" applyBorder="1" applyAlignment="1">
      <alignment vertical="center"/>
    </xf>
    <xf numFmtId="164" fontId="36" fillId="0" borderId="7" xfId="0" applyNumberFormat="1" applyFont="1" applyBorder="1" applyAlignment="1">
      <alignment vertical="center"/>
    </xf>
    <xf numFmtId="172" fontId="36" fillId="0" borderId="7" xfId="0" applyNumberFormat="1" applyFont="1" applyBorder="1" applyAlignment="1">
      <alignment vertical="center"/>
    </xf>
    <xf numFmtId="164" fontId="14" fillId="0" borderId="11" xfId="0" applyNumberFormat="1" applyFont="1" applyBorder="1" applyAlignment="1">
      <alignment vertical="center"/>
    </xf>
    <xf numFmtId="164" fontId="14" fillId="0" borderId="23" xfId="0" applyNumberFormat="1" applyFont="1" applyBorder="1" applyAlignment="1">
      <alignment vertical="center"/>
    </xf>
    <xf numFmtId="173" fontId="14" fillId="0" borderId="34" xfId="0" quotePrefix="1" applyNumberFormat="1" applyFont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172" fontId="7" fillId="3" borderId="7" xfId="0" applyNumberFormat="1" applyFont="1" applyFill="1" applyBorder="1" applyAlignment="1">
      <alignment vertical="center"/>
    </xf>
    <xf numFmtId="164" fontId="14" fillId="0" borderId="7" xfId="0" applyNumberFormat="1" applyFont="1" applyBorder="1" applyAlignment="1">
      <alignment vertical="center"/>
    </xf>
    <xf numFmtId="172" fontId="14" fillId="0" borderId="11" xfId="0" applyNumberFormat="1" applyFont="1" applyBorder="1" applyAlignment="1">
      <alignment vertical="center"/>
    </xf>
    <xf numFmtId="172" fontId="14" fillId="0" borderId="18" xfId="0" applyNumberFormat="1" applyFont="1" applyBorder="1" applyAlignment="1">
      <alignment vertical="center"/>
    </xf>
    <xf numFmtId="172" fontId="14" fillId="0" borderId="7" xfId="0" applyNumberFormat="1" applyFont="1" applyBorder="1" applyAlignment="1">
      <alignment vertical="center"/>
    </xf>
    <xf numFmtId="172" fontId="14" fillId="0" borderId="61" xfId="0" applyNumberFormat="1" applyFont="1" applyBorder="1" applyAlignment="1"/>
    <xf numFmtId="172" fontId="14" fillId="0" borderId="18" xfId="0" applyNumberFormat="1" applyFont="1" applyBorder="1" applyAlignment="1"/>
    <xf numFmtId="172" fontId="14" fillId="0" borderId="7" xfId="0" applyNumberFormat="1" applyFont="1" applyBorder="1" applyAlignment="1"/>
    <xf numFmtId="172" fontId="14" fillId="0" borderId="4" xfId="0" applyNumberFormat="1" applyFont="1" applyFill="1" applyBorder="1" applyAlignment="1">
      <alignment vertical="center"/>
    </xf>
    <xf numFmtId="164" fontId="14" fillId="0" borderId="11" xfId="0" quotePrefix="1" applyNumberFormat="1" applyFont="1" applyFill="1" applyBorder="1" applyAlignment="1">
      <alignment vertical="center"/>
    </xf>
    <xf numFmtId="172" fontId="14" fillId="0" borderId="34" xfId="0" quotePrefix="1" applyNumberFormat="1" applyFont="1" applyBorder="1" applyAlignment="1">
      <alignment vertical="center"/>
    </xf>
    <xf numFmtId="172" fontId="14" fillId="0" borderId="11" xfId="0" applyNumberFormat="1" applyFont="1" applyBorder="1" applyAlignment="1"/>
    <xf numFmtId="164" fontId="37" fillId="0" borderId="39" xfId="0" quotePrefix="1" applyNumberFormat="1" applyFont="1" applyFill="1" applyBorder="1" applyAlignment="1">
      <alignment horizontal="center" vertical="center"/>
    </xf>
    <xf numFmtId="164" fontId="14" fillId="0" borderId="26" xfId="0" applyNumberFormat="1" applyFont="1" applyBorder="1" applyAlignment="1">
      <alignment vertical="center"/>
    </xf>
    <xf numFmtId="164" fontId="14" fillId="0" borderId="32" xfId="0" applyNumberFormat="1" applyFont="1" applyBorder="1" applyAlignment="1">
      <alignment vertical="center"/>
    </xf>
    <xf numFmtId="164" fontId="14" fillId="0" borderId="34" xfId="0" quotePrefix="1" applyNumberFormat="1" applyFont="1" applyBorder="1" applyAlignment="1">
      <alignment vertical="center"/>
    </xf>
    <xf numFmtId="164" fontId="14" fillId="0" borderId="26" xfId="0" quotePrefix="1" applyNumberFormat="1" applyFont="1" applyFill="1" applyBorder="1" applyAlignment="1">
      <alignment horizontal="center" vertical="center"/>
    </xf>
    <xf numFmtId="172" fontId="39" fillId="0" borderId="26" xfId="0" quotePrefix="1" applyNumberFormat="1" applyFont="1" applyFill="1" applyBorder="1" applyAlignment="1">
      <alignment horizontal="center" vertical="center"/>
    </xf>
    <xf numFmtId="172" fontId="7" fillId="3" borderId="3" xfId="0" applyNumberFormat="1" applyFont="1" applyFill="1" applyBorder="1" applyAlignment="1">
      <alignment vertical="center"/>
    </xf>
    <xf numFmtId="166" fontId="14" fillId="0" borderId="4" xfId="0" applyNumberFormat="1" applyFont="1" applyBorder="1" applyAlignment="1">
      <alignment vertical="center"/>
    </xf>
    <xf numFmtId="166" fontId="14" fillId="0" borderId="19" xfId="0" applyNumberFormat="1" applyFont="1" applyBorder="1" applyAlignment="1">
      <alignment vertical="center"/>
    </xf>
    <xf numFmtId="166" fontId="14" fillId="0" borderId="21" xfId="0" applyNumberFormat="1" applyFont="1" applyBorder="1" applyAlignment="1">
      <alignment vertical="center"/>
    </xf>
    <xf numFmtId="166" fontId="14" fillId="0" borderId="6" xfId="0" applyNumberFormat="1" applyFont="1" applyBorder="1" applyAlignment="1">
      <alignment vertical="center"/>
    </xf>
    <xf numFmtId="166" fontId="26" fillId="0" borderId="11" xfId="0" applyNumberFormat="1" applyFont="1" applyBorder="1" applyAlignment="1">
      <alignment horizontal="justify" wrapText="1"/>
    </xf>
    <xf numFmtId="166" fontId="26" fillId="0" borderId="18" xfId="0" applyNumberFormat="1" applyFont="1" applyBorder="1" applyAlignment="1">
      <alignment horizontal="justify" wrapText="1"/>
    </xf>
    <xf numFmtId="166" fontId="26" fillId="0" borderId="7" xfId="0" applyNumberFormat="1" applyFont="1" applyBorder="1" applyAlignment="1">
      <alignment horizontal="justify" wrapText="1"/>
    </xf>
    <xf numFmtId="166" fontId="14" fillId="0" borderId="12" xfId="0" applyNumberFormat="1" applyFont="1" applyFill="1" applyBorder="1" applyAlignment="1">
      <alignment horizontal="left" vertical="center"/>
    </xf>
    <xf numFmtId="166" fontId="14" fillId="3" borderId="1" xfId="0" applyNumberFormat="1" applyFont="1" applyFill="1" applyBorder="1" applyAlignment="1">
      <alignment horizontal="justify" wrapText="1"/>
    </xf>
    <xf numFmtId="166" fontId="10" fillId="3" borderId="4" xfId="0" applyNumberFormat="1" applyFont="1" applyFill="1" applyBorder="1" applyAlignment="1">
      <alignment horizontal="justify" wrapText="1"/>
    </xf>
    <xf numFmtId="166" fontId="14" fillId="3" borderId="4" xfId="0" applyNumberFormat="1" applyFont="1" applyFill="1" applyBorder="1" applyAlignment="1">
      <alignment horizontal="justify" wrapText="1"/>
    </xf>
    <xf numFmtId="166" fontId="14" fillId="0" borderId="27" xfId="0" applyNumberFormat="1" applyFont="1" applyFill="1" applyBorder="1" applyAlignment="1">
      <alignment vertical="center"/>
    </xf>
    <xf numFmtId="166" fontId="46" fillId="0" borderId="50" xfId="0" applyNumberFormat="1" applyFont="1" applyFill="1" applyBorder="1" applyAlignment="1">
      <alignment horizontal="left" vertical="center"/>
    </xf>
    <xf numFmtId="172" fontId="14" fillId="0" borderId="32" xfId="0" quotePrefix="1" applyNumberFormat="1" applyFont="1" applyBorder="1" applyAlignment="1">
      <alignment vertical="center"/>
    </xf>
    <xf numFmtId="172" fontId="14" fillId="0" borderId="23" xfId="0" applyNumberFormat="1" applyFont="1" applyBorder="1" applyAlignment="1">
      <alignment vertical="center"/>
    </xf>
    <xf numFmtId="172" fontId="14" fillId="0" borderId="35" xfId="0" quotePrefix="1" applyNumberFormat="1" applyFont="1" applyBorder="1" applyAlignment="1">
      <alignment vertical="center"/>
    </xf>
    <xf numFmtId="172" fontId="14" fillId="0" borderId="25" xfId="0" applyNumberFormat="1" applyFont="1" applyFill="1" applyBorder="1" applyAlignment="1">
      <alignment vertical="center" wrapText="1"/>
    </xf>
    <xf numFmtId="172" fontId="14" fillId="0" borderId="14" xfId="0" applyNumberFormat="1" applyFont="1" applyBorder="1" applyAlignment="1"/>
    <xf numFmtId="172" fontId="14" fillId="0" borderId="52" xfId="0" applyNumberFormat="1" applyFont="1" applyBorder="1" applyAlignment="1"/>
    <xf numFmtId="172" fontId="14" fillId="0" borderId="51" xfId="0" applyNumberFormat="1" applyFont="1" applyBorder="1" applyAlignment="1"/>
    <xf numFmtId="172" fontId="14" fillId="0" borderId="27" xfId="0" applyNumberFormat="1" applyFont="1" applyFill="1" applyBorder="1" applyAlignment="1">
      <alignment vertical="center"/>
    </xf>
    <xf numFmtId="174" fontId="14" fillId="0" borderId="26" xfId="0" applyNumberFormat="1" applyFont="1" applyFill="1" applyBorder="1" applyAlignment="1">
      <alignment horizontal="right" vertical="center"/>
    </xf>
    <xf numFmtId="164" fontId="7" fillId="8" borderId="1" xfId="0" applyNumberFormat="1" applyFont="1" applyFill="1" applyBorder="1" applyAlignment="1">
      <alignment horizontal="right" vertical="center"/>
    </xf>
    <xf numFmtId="164" fontId="1" fillId="8" borderId="12" xfId="0" applyNumberFormat="1" applyFont="1" applyFill="1" applyBorder="1" applyAlignment="1">
      <alignment vertical="center"/>
    </xf>
    <xf numFmtId="164" fontId="7" fillId="8" borderId="3" xfId="0" applyNumberFormat="1" applyFont="1" applyFill="1" applyBorder="1" applyAlignment="1">
      <alignment vertical="center"/>
    </xf>
    <xf numFmtId="165" fontId="7" fillId="8" borderId="3" xfId="0" applyNumberFormat="1" applyFont="1" applyFill="1" applyBorder="1" applyAlignment="1">
      <alignment vertical="center"/>
    </xf>
    <xf numFmtId="173" fontId="14" fillId="0" borderId="44" xfId="0" applyNumberFormat="1" applyFont="1" applyFill="1" applyBorder="1" applyAlignment="1">
      <alignment vertical="center"/>
    </xf>
    <xf numFmtId="173" fontId="14" fillId="0" borderId="62" xfId="0" applyNumberFormat="1" applyFont="1" applyFill="1" applyBorder="1" applyAlignment="1">
      <alignment vertical="center"/>
    </xf>
    <xf numFmtId="164" fontId="1" fillId="8" borderId="2" xfId="0" applyNumberFormat="1" applyFont="1" applyFill="1" applyBorder="1" applyAlignment="1">
      <alignment vertical="center"/>
    </xf>
    <xf numFmtId="167" fontId="7" fillId="8" borderId="2" xfId="0" applyNumberFormat="1" applyFont="1" applyFill="1" applyBorder="1" applyAlignment="1">
      <alignment vertical="center"/>
    </xf>
    <xf numFmtId="164" fontId="14" fillId="0" borderId="63" xfId="0" applyNumberFormat="1" applyFont="1" applyBorder="1" applyAlignment="1">
      <alignment vertical="center"/>
    </xf>
    <xf numFmtId="173" fontId="14" fillId="0" borderId="64" xfId="0" applyNumberFormat="1" applyFont="1" applyBorder="1" applyAlignment="1">
      <alignment vertical="center"/>
    </xf>
    <xf numFmtId="164" fontId="47" fillId="0" borderId="0" xfId="0" applyNumberFormat="1" applyFont="1" applyAlignment="1">
      <alignment horizontal="left" vertical="center"/>
    </xf>
    <xf numFmtId="0" fontId="19" fillId="0" borderId="9" xfId="2" applyFont="1" applyFill="1" applyBorder="1" applyAlignment="1" applyProtection="1">
      <alignment horizontal="left" vertical="center" wrapText="1"/>
    </xf>
    <xf numFmtId="0" fontId="0" fillId="0" borderId="9" xfId="0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19" fillId="0" borderId="9" xfId="2" applyNumberFormat="1" applyFont="1" applyBorder="1" applyAlignment="1" applyProtection="1">
      <alignment horizontal="left" vertical="center" wrapText="1"/>
    </xf>
    <xf numFmtId="0" fontId="0" fillId="0" borderId="9" xfId="0" applyBorder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1" fillId="0" borderId="21" xfId="0" applyFont="1" applyBorder="1" applyAlignment="1">
      <alignment horizontal="center" wrapText="1"/>
    </xf>
    <xf numFmtId="166" fontId="14" fillId="0" borderId="22" xfId="0" applyNumberFormat="1" applyFont="1" applyBorder="1" applyAlignment="1">
      <alignment horizontal="center" wrapText="1"/>
    </xf>
    <xf numFmtId="0" fontId="14" fillId="3" borderId="1" xfId="0" applyFont="1" applyFill="1" applyBorder="1" applyAlignment="1">
      <alignment horizontal="left" wrapText="1"/>
    </xf>
    <xf numFmtId="0" fontId="14" fillId="3" borderId="2" xfId="0" applyFont="1" applyFill="1" applyBorder="1" applyAlignment="1">
      <alignment horizontal="left" wrapText="1"/>
    </xf>
  </cellXfs>
  <cellStyles count="7">
    <cellStyle name="Euro" xfId="1"/>
    <cellStyle name="Hipervínculo" xfId="2" builtinId="8"/>
    <cellStyle name="Normal" xfId="0" builtinId="0"/>
    <cellStyle name="Normal 2" xfId="5"/>
    <cellStyle name="Normal 2 2" xfId="4"/>
    <cellStyle name="Normal 3" xfId="6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99"/>
      <color rgb="FF993300"/>
      <color rgb="FFDDDDDD"/>
      <color rgb="FFB2B2B2"/>
      <color rgb="FF0000FF"/>
      <color rgb="FF000080"/>
      <color rgb="FF748EA9"/>
      <color rgb="FFCCFFFF"/>
      <color rgb="FF969696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193098</xdr:rowOff>
    </xdr:from>
    <xdr:to>
      <xdr:col>5</xdr:col>
      <xdr:colOff>591416</xdr:colOff>
      <xdr:row>4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3098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10</xdr:row>
      <xdr:rowOff>0</xdr:rowOff>
    </xdr:from>
    <xdr:to>
      <xdr:col>7</xdr:col>
      <xdr:colOff>0</xdr:colOff>
      <xdr:row>13</xdr:row>
      <xdr:rowOff>9525</xdr:rowOff>
    </xdr:to>
    <xdr:sp macro="" textlink="">
      <xdr:nvSpPr>
        <xdr:cNvPr id="3" name="2 CuadroTexto"/>
        <xdr:cNvSpPr txBox="1"/>
      </xdr:nvSpPr>
      <xdr:spPr>
        <a:xfrm>
          <a:off x="1143000" y="2695575"/>
          <a:ext cx="60960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bIns="36000" rtlCol="0" anchor="t"/>
        <a:lstStyle/>
        <a:p>
          <a:r>
            <a:rPr lang="es-ES" sz="1200" b="1">
              <a:solidFill>
                <a:srgbClr val="333399"/>
              </a:solidFill>
              <a:latin typeface="Arial" pitchFamily="34" charset="0"/>
              <a:cs typeface="Arial" pitchFamily="34" charset="0"/>
            </a:rPr>
            <a:t>I.D. Datos de Servicios de Atención Comunitaria: programas de Intervención socioeducativa y psicosocial (DFB)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200024</xdr:rowOff>
    </xdr:from>
    <xdr:to>
      <xdr:col>10</xdr:col>
      <xdr:colOff>9525</xdr:colOff>
      <xdr:row>10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247774"/>
          <a:ext cx="6181725" cy="7620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Relación de entidades de ámbito foral, municipal y mancomunado y su disponibilidad de recursos de Acogida específicos (Pisos/ Centros), Asesoramiento Jurídico, Atención Psicológica, Atención Comunitaria (programas de intervención socioeducativa y psicosocial), Menores y Atención Integral a víctimas de Violencia Sexual. Bizkaia. 2024.</a:t>
          </a:r>
        </a:p>
      </xdr:txBody>
    </xdr:sp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447800" y="2905125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56</xdr:row>
      <xdr:rowOff>0</xdr:rowOff>
    </xdr:from>
    <xdr:to>
      <xdr:col>4</xdr:col>
      <xdr:colOff>0</xdr:colOff>
      <xdr:row>65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1447800" y="106870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>
    <xdr:from>
      <xdr:col>3</xdr:col>
      <xdr:colOff>0</xdr:colOff>
      <xdr:row>51</xdr:row>
      <xdr:rowOff>0</xdr:rowOff>
    </xdr:from>
    <xdr:to>
      <xdr:col>10</xdr:col>
      <xdr:colOff>0</xdr:colOff>
      <xdr:row>53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304925" y="10353675"/>
          <a:ext cx="57340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ctr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 </a:t>
          </a:r>
        </a:p>
        <a:p>
          <a:pPr rtl="0"/>
          <a:r>
            <a:rPr lang="es-ES" sz="800" b="0" i="0" u="none" strike="noStrike" baseline="3000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El servicio se pone en marcha el 01/10/2024.</a:t>
          </a:r>
        </a:p>
      </xdr:txBody>
    </xdr:sp>
    <xdr:clientData/>
  </xdr:twoCellAnchor>
  <xdr:twoCellAnchor>
    <xdr:from>
      <xdr:col>2</xdr:col>
      <xdr:colOff>303609</xdr:colOff>
      <xdr:row>92</xdr:row>
      <xdr:rowOff>0</xdr:rowOff>
    </xdr:from>
    <xdr:to>
      <xdr:col>9</xdr:col>
      <xdr:colOff>523875</xdr:colOff>
      <xdr:row>93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1446609" y="17192625"/>
          <a:ext cx="5516166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900" b="0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9" name="8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380999</xdr:colOff>
      <xdr:row>1</xdr:row>
      <xdr:rowOff>0</xdr:rowOff>
    </xdr:from>
    <xdr:to>
      <xdr:col>4</xdr:col>
      <xdr:colOff>1450050</xdr:colOff>
      <xdr:row>4</xdr:row>
      <xdr:rowOff>4156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2999" y="200025"/>
          <a:ext cx="1878676" cy="4613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11</xdr:col>
      <xdr:colOff>285750</xdr:colOff>
      <xdr:row>12</xdr:row>
      <xdr:rowOff>0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3000" y="2102827"/>
          <a:ext cx="5964115" cy="19782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ZERIZAN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Personas atendidas por tipo de caso (nuevo/anterior). 2024.</a:t>
          </a:r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11</xdr:col>
      <xdr:colOff>304800</xdr:colOff>
      <xdr:row>41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3000" y="7495442"/>
          <a:ext cx="5983165" cy="1905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ZERIZAN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Casos nuevos de mujeres. 2024. </a:t>
          </a:r>
        </a:p>
      </xdr:txBody>
    </xdr:sp>
    <xdr:clientData/>
  </xdr:twoCellAnchor>
  <xdr:twoCellAnchor>
    <xdr:from>
      <xdr:col>3</xdr:col>
      <xdr:colOff>142875</xdr:colOff>
      <xdr:row>13</xdr:row>
      <xdr:rowOff>19049</xdr:rowOff>
    </xdr:from>
    <xdr:to>
      <xdr:col>3</xdr:col>
      <xdr:colOff>1257300</xdr:colOff>
      <xdr:row>13</xdr:row>
      <xdr:rowOff>419100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590675" y="2238374"/>
          <a:ext cx="111442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</a:t>
          </a:r>
        </a:p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ATENDIDAS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6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51"/>
          <a:ext cx="676286" cy="27201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10</xdr:col>
      <xdr:colOff>542926</xdr:colOff>
      <xdr:row>29</xdr:row>
      <xdr:rowOff>180975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5372100"/>
          <a:ext cx="5648326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ZERIZAN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por relación con la persona agresora según tipo de caso. 2024.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12</xdr:col>
      <xdr:colOff>1</xdr:colOff>
      <xdr:row>13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2331983"/>
          <a:ext cx="6082863" cy="1970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SUA de la DFB.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Personas atendidas por tipo de caso (nuevo/anterior). 2024.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248516</xdr:colOff>
      <xdr:row>4</xdr:row>
      <xdr:rowOff>5164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3</xdr:col>
      <xdr:colOff>142875</xdr:colOff>
      <xdr:row>14</xdr:row>
      <xdr:rowOff>19049</xdr:rowOff>
    </xdr:from>
    <xdr:to>
      <xdr:col>3</xdr:col>
      <xdr:colOff>1257300</xdr:colOff>
      <xdr:row>14</xdr:row>
      <xdr:rowOff>419100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1590675" y="2438399"/>
          <a:ext cx="111442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</a:t>
          </a:r>
        </a:p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ATENDIDAS</a:t>
          </a:r>
        </a:p>
      </xdr:txBody>
    </xdr:sp>
    <xdr:clientData/>
  </xdr:twoCellAnchor>
  <xdr:twoCellAnchor>
    <xdr:from>
      <xdr:col>2</xdr:col>
      <xdr:colOff>0</xdr:colOff>
      <xdr:row>29</xdr:row>
      <xdr:rowOff>1</xdr:rowOff>
    </xdr:from>
    <xdr:to>
      <xdr:col>11</xdr:col>
      <xdr:colOff>0</xdr:colOff>
      <xdr:row>31</xdr:row>
      <xdr:rowOff>1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3000" y="5495926"/>
          <a:ext cx="565785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SUA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por relación con la persona agresora según tipo de caso. 2024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>
    <xdr:from>
      <xdr:col>2</xdr:col>
      <xdr:colOff>0</xdr:colOff>
      <xdr:row>42</xdr:row>
      <xdr:rowOff>0</xdr:rowOff>
    </xdr:from>
    <xdr:to>
      <xdr:col>11</xdr:col>
      <xdr:colOff>0</xdr:colOff>
      <xdr:row>43</xdr:row>
      <xdr:rowOff>0</xdr:rowOff>
    </xdr:to>
    <xdr:sp macro="" textlink="">
      <xdr:nvSpPr>
        <xdr:cNvPr id="9" name="Text Box 13"/>
        <xdr:cNvSpPr txBox="1">
          <a:spLocks noChangeArrowheads="1"/>
        </xdr:cNvSpPr>
      </xdr:nvSpPr>
      <xdr:spPr bwMode="auto">
        <a:xfrm>
          <a:off x="1143000" y="7803931"/>
          <a:ext cx="5655879" cy="19706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SUA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Casos nuevos de mujeres. 2024. </a:t>
          </a:r>
        </a:p>
      </xdr:txBody>
    </xdr:sp>
    <xdr:clientData/>
  </xdr:twoCellAnchor>
  <xdr:twoCellAnchor>
    <xdr:from>
      <xdr:col>2</xdr:col>
      <xdr:colOff>0</xdr:colOff>
      <xdr:row>8</xdr:row>
      <xdr:rowOff>200024</xdr:rowOff>
    </xdr:from>
    <xdr:to>
      <xdr:col>12</xdr:col>
      <xdr:colOff>238125</xdr:colOff>
      <xdr:row>11</xdr:row>
      <xdr:rowOff>133348</xdr:rowOff>
    </xdr:to>
    <xdr:sp macro="" textlink="">
      <xdr:nvSpPr>
        <xdr:cNvPr id="3" name="2 CuadroTexto"/>
        <xdr:cNvSpPr txBox="1"/>
      </xdr:nvSpPr>
      <xdr:spPr>
        <a:xfrm>
          <a:off x="1143000" y="1819274"/>
          <a:ext cx="6324600" cy="533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0" rIns="36000" bIns="36000" rtlCol="0" anchor="t"/>
        <a:lstStyle/>
        <a:p>
          <a:pPr marL="0" indent="0"/>
          <a:r>
            <a:rPr lang="es-ES" sz="1000" b="1" u="sng">
              <a:solidFill>
                <a:srgbClr val="333399"/>
              </a:solidFill>
              <a:latin typeface="Arial" pitchFamily="34" charset="0"/>
              <a:ea typeface="+mn-ea"/>
              <a:cs typeface="Arial" pitchFamily="34" charset="0"/>
            </a:rPr>
            <a:t>I.D.2. Servicio de Intervención socioeducativa y psicosocial para la atención a unidades familiares o convivenciales de mujeres víctimas de violencia machista en situación de desprotección grave «SUA</a:t>
          </a:r>
          <a:r>
            <a:rPr lang="es-ES" sz="1000" b="1" u="none">
              <a:solidFill>
                <a:srgbClr val="333399"/>
              </a:solidFill>
              <a:latin typeface="Arial" pitchFamily="34" charset="0"/>
              <a:ea typeface="+mn-ea"/>
              <a:cs typeface="Arial" pitchFamily="34" charset="0"/>
            </a:rPr>
            <a:t>»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12</xdr:row>
      <xdr:rowOff>0</xdr:rowOff>
    </xdr:from>
    <xdr:to>
      <xdr:col>11</xdr:col>
      <xdr:colOff>323850</xdr:colOff>
      <xdr:row>13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1819275"/>
          <a:ext cx="59531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11</xdr:col>
      <xdr:colOff>0</xdr:colOff>
      <xdr:row>41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7534275"/>
          <a:ext cx="56673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Servicio BEREGAIN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de la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DFB. Casos nuevos de mujeres. 2024. 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5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12</xdr:row>
      <xdr:rowOff>0</xdr:rowOff>
    </xdr:from>
    <xdr:to>
      <xdr:col>12</xdr:col>
      <xdr:colOff>0</xdr:colOff>
      <xdr:row>13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2105025"/>
          <a:ext cx="62388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BEREGAIN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Personas atendidas por tipo de caso (nuevo/anterior). 2024.</a:t>
          </a:r>
        </a:p>
      </xdr:txBody>
    </xdr:sp>
    <xdr:clientData/>
  </xdr:twoCellAnchor>
  <xdr:twoCellAnchor>
    <xdr:from>
      <xdr:col>3</xdr:col>
      <xdr:colOff>47625</xdr:colOff>
      <xdr:row>14</xdr:row>
      <xdr:rowOff>28574</xdr:rowOff>
    </xdr:from>
    <xdr:to>
      <xdr:col>3</xdr:col>
      <xdr:colOff>1162050</xdr:colOff>
      <xdr:row>14</xdr:row>
      <xdr:rowOff>428625</xdr:rowOff>
    </xdr:to>
    <xdr:sp macro="" textlink="">
      <xdr:nvSpPr>
        <xdr:cNvPr id="9" name="Text Box 45"/>
        <xdr:cNvSpPr txBox="1">
          <a:spLocks noChangeArrowheads="1"/>
        </xdr:cNvSpPr>
      </xdr:nvSpPr>
      <xdr:spPr bwMode="auto">
        <a:xfrm>
          <a:off x="1495425" y="2333624"/>
          <a:ext cx="111442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</a:t>
          </a:r>
        </a:p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ATENDIDAS</a:t>
          </a:r>
        </a:p>
      </xdr:txBody>
    </xdr:sp>
    <xdr:clientData/>
  </xdr:twoCellAnchor>
  <xdr:twoCellAnchor>
    <xdr:from>
      <xdr:col>2</xdr:col>
      <xdr:colOff>0</xdr:colOff>
      <xdr:row>27</xdr:row>
      <xdr:rowOff>1</xdr:rowOff>
    </xdr:from>
    <xdr:to>
      <xdr:col>11</xdr:col>
      <xdr:colOff>1</xdr:colOff>
      <xdr:row>29</xdr:row>
      <xdr:rowOff>1</xdr:rowOff>
    </xdr:to>
    <xdr:sp macro="" textlink="">
      <xdr:nvSpPr>
        <xdr:cNvPr id="10" name="Text Box 2"/>
        <xdr:cNvSpPr txBox="1">
          <a:spLocks noChangeArrowheads="1"/>
        </xdr:cNvSpPr>
      </xdr:nvSpPr>
      <xdr:spPr bwMode="auto">
        <a:xfrm>
          <a:off x="1143000" y="5019676"/>
          <a:ext cx="5667376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BEREGAIN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por relación con la persona agresora según tipo de caso. 2024.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24</xdr:row>
      <xdr:rowOff>0</xdr:rowOff>
    </xdr:from>
    <xdr:to>
      <xdr:col>11</xdr:col>
      <xdr:colOff>0</xdr:colOff>
      <xdr:row>26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4686300"/>
          <a:ext cx="56673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Servicio de atención especializado a víctimas de violencia machista en situación de desprotección de la DFB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Casos nuevos de mujeres. 2024. 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4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5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1</xdr:col>
      <xdr:colOff>380999</xdr:colOff>
      <xdr:row>11</xdr:row>
      <xdr:rowOff>1</xdr:rowOff>
    </xdr:from>
    <xdr:to>
      <xdr:col>12</xdr:col>
      <xdr:colOff>0</xdr:colOff>
      <xdr:row>13</xdr:row>
      <xdr:rowOff>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2999" y="2105026"/>
          <a:ext cx="6086476" cy="40004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de atención especializado a víctimas de violencia machista en situación de desprotección de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 DFB. Mujeres atendidas por relación con la persona agresora según tipo de caso. 2024.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11</xdr:col>
      <xdr:colOff>285750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43000" y="2105025"/>
          <a:ext cx="596265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HAZIAK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Personas atendidas por tipo de caso (nuevo/anterior). 2024.</a:t>
          </a:r>
        </a:p>
      </xdr:txBody>
    </xdr:sp>
    <xdr:clientData/>
  </xdr:twoCellAnchor>
  <xdr:twoCellAnchor>
    <xdr:from>
      <xdr:col>2</xdr:col>
      <xdr:colOff>0</xdr:colOff>
      <xdr:row>40</xdr:row>
      <xdr:rowOff>0</xdr:rowOff>
    </xdr:from>
    <xdr:to>
      <xdr:col>11</xdr:col>
      <xdr:colOff>304800</xdr:colOff>
      <xdr:row>41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8001000"/>
          <a:ext cx="59817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3.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HAZIAK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Casos nuevos de mujeres. 2024. </a:t>
          </a:r>
        </a:p>
      </xdr:txBody>
    </xdr:sp>
    <xdr:clientData/>
  </xdr:twoCellAnchor>
  <xdr:twoCellAnchor>
    <xdr:from>
      <xdr:col>3</xdr:col>
      <xdr:colOff>142875</xdr:colOff>
      <xdr:row>13</xdr:row>
      <xdr:rowOff>19049</xdr:rowOff>
    </xdr:from>
    <xdr:to>
      <xdr:col>3</xdr:col>
      <xdr:colOff>1257300</xdr:colOff>
      <xdr:row>13</xdr:row>
      <xdr:rowOff>419100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1590675" y="2409824"/>
          <a:ext cx="1114425" cy="4000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</a:t>
          </a:r>
        </a:p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ATENDIDAS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5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28</xdr:row>
      <xdr:rowOff>0</xdr:rowOff>
    </xdr:from>
    <xdr:to>
      <xdr:col>10</xdr:col>
      <xdr:colOff>542926</xdr:colOff>
      <xdr:row>29</xdr:row>
      <xdr:rowOff>180975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5629275"/>
          <a:ext cx="5648326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HAZIAK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por relación con la persona agresora según tipo de caso. 2024.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24</xdr:row>
      <xdr:rowOff>0</xdr:rowOff>
    </xdr:from>
    <xdr:to>
      <xdr:col>11</xdr:col>
      <xdr:colOff>0</xdr:colOff>
      <xdr:row>25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7639050"/>
          <a:ext cx="566737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Servicio MADARIAGA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es-ES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de la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DFB. Casos nuevos de mujeres. 2024. 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4" name="4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5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11</xdr:row>
      <xdr:rowOff>0</xdr:rowOff>
    </xdr:from>
    <xdr:to>
      <xdr:col>11</xdr:col>
      <xdr:colOff>1</xdr:colOff>
      <xdr:row>13</xdr:row>
      <xdr:rowOff>1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1143000" y="2009775"/>
          <a:ext cx="5667376" cy="34290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MADARIAGA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por relación con la persona agresora según tipo de caso. 2024.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25</xdr:row>
      <xdr:rowOff>0</xdr:rowOff>
    </xdr:from>
    <xdr:to>
      <xdr:col>11</xdr:col>
      <xdr:colOff>304800</xdr:colOff>
      <xdr:row>26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8001000"/>
          <a:ext cx="59817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EKIN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Casos nuevos de mujeres. 2024. 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5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10</xdr:col>
      <xdr:colOff>542926</xdr:colOff>
      <xdr:row>14</xdr:row>
      <xdr:rowOff>180975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5629275"/>
          <a:ext cx="5648326" cy="381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EKIN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por relación con la persona agresora según tipo de caso. 2024.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26</xdr:row>
      <xdr:rowOff>0</xdr:rowOff>
    </xdr:from>
    <xdr:to>
      <xdr:col>11</xdr:col>
      <xdr:colOff>304800</xdr:colOff>
      <xdr:row>27</xdr:row>
      <xdr:rowOff>0</xdr:rowOff>
    </xdr:to>
    <xdr:sp macro="" textlink="">
      <xdr:nvSpPr>
        <xdr:cNvPr id="3" name="Text Box 13"/>
        <xdr:cNvSpPr txBox="1">
          <a:spLocks noChangeArrowheads="1"/>
        </xdr:cNvSpPr>
      </xdr:nvSpPr>
      <xdr:spPr bwMode="auto">
        <a:xfrm>
          <a:off x="1143000" y="6800850"/>
          <a:ext cx="5981700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BEGIRA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Casos nuevos de mujeres. 2024. 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98160</xdr:rowOff>
    </xdr:from>
    <xdr:to>
      <xdr:col>1</xdr:col>
      <xdr:colOff>161258</xdr:colOff>
      <xdr:row>3</xdr:row>
      <xdr:rowOff>65101</xdr:rowOff>
    </xdr:to>
    <xdr:pic>
      <xdr:nvPicPr>
        <xdr:cNvPr id="5" name="5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8185"/>
          <a:ext cx="675608" cy="27174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296141</xdr:colOff>
      <xdr:row>4</xdr:row>
      <xdr:rowOff>5164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2364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14</xdr:row>
      <xdr:rowOff>0</xdr:rowOff>
    </xdr:from>
    <xdr:to>
      <xdr:col>11</xdr:col>
      <xdr:colOff>95250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143000" y="2505075"/>
          <a:ext cx="57721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Servicio BEGIRA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de la DFB. Mujeres atendidas por relación con la persona agresora según tipo de caso. 2024.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80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19" customWidth="1"/>
    <col min="2" max="2" width="5.7109375" style="19" customWidth="1"/>
    <col min="3" max="4" width="6.7109375" style="19" customWidth="1"/>
    <col min="5" max="5" width="5.85546875" style="19" customWidth="1"/>
    <col min="6" max="6" width="67.7109375" style="19" customWidth="1"/>
    <col min="7" max="7" width="4.42578125" style="19" customWidth="1"/>
    <col min="8" max="8" width="9.140625" style="294" customWidth="1"/>
    <col min="9" max="13" width="9.140625" style="19" customWidth="1"/>
    <col min="14" max="14" width="8.7109375" style="19" customWidth="1"/>
    <col min="15" max="16384" width="9.140625" style="19"/>
  </cols>
  <sheetData>
    <row r="1" spans="2:14" ht="15.95" customHeight="1" x14ac:dyDescent="0.2">
      <c r="B1" s="18"/>
      <c r="C1" s="18"/>
      <c r="D1" s="18"/>
      <c r="E1" s="18"/>
      <c r="F1" s="18"/>
      <c r="G1" s="18"/>
      <c r="H1" s="20"/>
      <c r="I1" s="18"/>
      <c r="J1" s="18"/>
      <c r="K1" s="18"/>
      <c r="L1" s="18"/>
      <c r="M1" s="18"/>
      <c r="N1" s="18"/>
    </row>
    <row r="2" spans="2:14" ht="12" customHeight="1" x14ac:dyDescent="0.2">
      <c r="B2" s="18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</row>
    <row r="3" spans="2:14" ht="12" customHeight="1" x14ac:dyDescent="0.2">
      <c r="B3" s="1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8"/>
    </row>
    <row r="4" spans="2:14" ht="12" customHeight="1" x14ac:dyDescent="0.2">
      <c r="B4" s="18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8"/>
    </row>
    <row r="5" spans="2:14" ht="24" customHeight="1" x14ac:dyDescent="0.2"/>
    <row r="6" spans="2:14" ht="18" customHeight="1" x14ac:dyDescent="0.2">
      <c r="C6" s="21" t="s">
        <v>39</v>
      </c>
    </row>
    <row r="7" spans="2:14" ht="15.75" customHeight="1" x14ac:dyDescent="0.2">
      <c r="D7" s="464" t="s">
        <v>0</v>
      </c>
      <c r="E7" s="464"/>
      <c r="F7" s="465"/>
      <c r="K7" s="22"/>
    </row>
    <row r="8" spans="2:14" ht="72" customHeight="1" x14ac:dyDescent="0.2">
      <c r="E8" s="466" t="s">
        <v>244</v>
      </c>
      <c r="F8" s="466"/>
    </row>
    <row r="9" spans="2:14" ht="15.75" customHeight="1" x14ac:dyDescent="0.2"/>
    <row r="10" spans="2:14" ht="18" customHeight="1" x14ac:dyDescent="0.2">
      <c r="C10" s="21" t="s">
        <v>40</v>
      </c>
      <c r="D10" s="2"/>
      <c r="E10" s="2"/>
      <c r="F10" s="2"/>
      <c r="G10" s="2"/>
      <c r="H10" s="62"/>
    </row>
    <row r="11" spans="2:14" ht="18" customHeight="1" x14ac:dyDescent="0.2">
      <c r="D11" s="2"/>
      <c r="E11" s="2"/>
      <c r="F11" s="2"/>
      <c r="G11" s="2"/>
      <c r="H11" s="62"/>
    </row>
    <row r="12" spans="2:14" ht="15.75" customHeight="1" x14ac:dyDescent="0.2">
      <c r="C12" s="22"/>
      <c r="D12" s="2"/>
      <c r="E12" s="2"/>
      <c r="F12" s="2"/>
      <c r="G12" s="2"/>
      <c r="H12" s="62"/>
    </row>
    <row r="13" spans="2:14" ht="15.75" customHeight="1" x14ac:dyDescent="0.2">
      <c r="C13" s="22"/>
      <c r="D13" s="2"/>
      <c r="E13" s="2"/>
      <c r="F13" s="2"/>
      <c r="G13" s="2"/>
      <c r="H13" s="62"/>
    </row>
    <row r="14" spans="2:14" ht="31.5" customHeight="1" x14ac:dyDescent="0.2">
      <c r="C14" s="2"/>
      <c r="D14" s="460" t="s">
        <v>207</v>
      </c>
      <c r="E14" s="460"/>
      <c r="F14" s="461"/>
      <c r="G14" s="23"/>
      <c r="H14" s="295"/>
      <c r="I14" s="23"/>
      <c r="J14" s="23"/>
      <c r="K14" s="23"/>
      <c r="L14" s="23"/>
      <c r="M14" s="23"/>
      <c r="N14" s="23"/>
    </row>
    <row r="15" spans="2:14" ht="31.5" customHeight="1" x14ac:dyDescent="0.2">
      <c r="C15" s="2"/>
      <c r="D15" s="2"/>
      <c r="E15" s="462" t="s">
        <v>201</v>
      </c>
      <c r="F15" s="462"/>
      <c r="G15" s="2"/>
      <c r="H15" s="62"/>
    </row>
    <row r="16" spans="2:14" ht="31.5" customHeight="1" x14ac:dyDescent="0.2">
      <c r="C16" s="2"/>
      <c r="D16" s="2"/>
      <c r="E16" s="462" t="s">
        <v>202</v>
      </c>
      <c r="F16" s="462"/>
      <c r="G16" s="2"/>
      <c r="H16" s="62"/>
    </row>
    <row r="17" spans="3:14" ht="15.75" customHeight="1" x14ac:dyDescent="0.2">
      <c r="C17" s="2"/>
      <c r="D17" s="2"/>
      <c r="E17" s="463" t="s">
        <v>203</v>
      </c>
      <c r="F17" s="463"/>
      <c r="G17" s="2"/>
      <c r="H17" s="62"/>
    </row>
    <row r="18" spans="3:14" ht="15.75" customHeight="1" x14ac:dyDescent="0.2">
      <c r="C18" s="2"/>
      <c r="D18" s="2"/>
      <c r="E18" s="24"/>
      <c r="F18" s="95" t="s">
        <v>136</v>
      </c>
      <c r="G18" s="2"/>
      <c r="H18" s="62"/>
    </row>
    <row r="19" spans="3:14" ht="15.75" customHeight="1" x14ac:dyDescent="0.2">
      <c r="C19" s="2"/>
      <c r="D19" s="2"/>
      <c r="E19" s="24"/>
      <c r="F19" s="95" t="s">
        <v>118</v>
      </c>
      <c r="G19" s="2"/>
      <c r="H19" s="62"/>
    </row>
    <row r="20" spans="3:14" ht="15.75" customHeight="1" x14ac:dyDescent="0.2">
      <c r="C20" s="2"/>
      <c r="D20" s="2"/>
      <c r="E20" s="77"/>
      <c r="F20" s="96" t="s">
        <v>119</v>
      </c>
      <c r="G20" s="2"/>
      <c r="H20" s="62"/>
    </row>
    <row r="21" spans="3:14" ht="15.75" customHeight="1" x14ac:dyDescent="0.2">
      <c r="C21" s="2"/>
      <c r="D21" s="2"/>
      <c r="E21" s="24"/>
      <c r="F21" s="95" t="s">
        <v>120</v>
      </c>
      <c r="G21" s="2"/>
      <c r="H21" s="62"/>
    </row>
    <row r="22" spans="3:14" ht="15.75" customHeight="1" x14ac:dyDescent="0.2">
      <c r="C22" s="2"/>
      <c r="D22" s="2"/>
      <c r="E22" s="24"/>
      <c r="F22" s="95" t="s">
        <v>121</v>
      </c>
      <c r="G22" s="2"/>
      <c r="H22" s="62"/>
    </row>
    <row r="23" spans="3:14" ht="15.75" customHeight="1" x14ac:dyDescent="0.2">
      <c r="F23" s="95" t="s">
        <v>122</v>
      </c>
      <c r="K23" s="463"/>
      <c r="L23" s="463"/>
      <c r="M23" s="19" t="s">
        <v>209</v>
      </c>
    </row>
    <row r="24" spans="3:14" ht="15.75" customHeight="1" x14ac:dyDescent="0.2">
      <c r="F24" s="95" t="s">
        <v>129</v>
      </c>
      <c r="K24" s="180"/>
      <c r="L24" s="180"/>
    </row>
    <row r="25" spans="3:14" ht="15.75" customHeight="1" x14ac:dyDescent="0.2">
      <c r="F25" s="95" t="s">
        <v>155</v>
      </c>
      <c r="K25" s="180"/>
      <c r="L25" s="180"/>
    </row>
    <row r="26" spans="3:14" ht="15.75" customHeight="1" x14ac:dyDescent="0.2">
      <c r="E26" s="24"/>
      <c r="F26" s="24"/>
    </row>
    <row r="27" spans="3:14" ht="42" customHeight="1" x14ac:dyDescent="0.2">
      <c r="C27" s="2"/>
      <c r="D27" s="460" t="s">
        <v>208</v>
      </c>
      <c r="E27" s="460"/>
      <c r="F27" s="461"/>
      <c r="G27" s="23"/>
      <c r="H27" s="295"/>
      <c r="I27" s="23"/>
      <c r="J27" s="23"/>
      <c r="K27" s="23"/>
      <c r="L27" s="23"/>
      <c r="M27" s="23"/>
      <c r="N27" s="23"/>
    </row>
    <row r="28" spans="3:14" ht="32.1" customHeight="1" x14ac:dyDescent="0.2">
      <c r="D28" s="2"/>
      <c r="E28" s="462" t="s">
        <v>204</v>
      </c>
      <c r="F28" s="462"/>
    </row>
    <row r="29" spans="3:14" ht="32.1" customHeight="1" x14ac:dyDescent="0.2">
      <c r="D29" s="2"/>
      <c r="E29" s="462" t="s">
        <v>205</v>
      </c>
      <c r="F29" s="462"/>
    </row>
    <row r="30" spans="3:14" ht="15.75" customHeight="1" x14ac:dyDescent="0.2">
      <c r="D30" s="2"/>
      <c r="E30" s="463" t="s">
        <v>206</v>
      </c>
      <c r="F30" s="463"/>
    </row>
    <row r="31" spans="3:14" ht="15.75" customHeight="1" x14ac:dyDescent="0.2">
      <c r="D31" s="2"/>
      <c r="E31" s="177"/>
      <c r="F31" s="95" t="s">
        <v>136</v>
      </c>
    </row>
    <row r="32" spans="3:14" ht="15.75" customHeight="1" x14ac:dyDescent="0.2">
      <c r="D32" s="2"/>
      <c r="E32" s="177"/>
      <c r="F32" s="95" t="s">
        <v>118</v>
      </c>
    </row>
    <row r="33" spans="3:14" ht="15.75" customHeight="1" x14ac:dyDescent="0.2">
      <c r="D33" s="2"/>
      <c r="E33" s="177"/>
      <c r="F33" s="96" t="s">
        <v>119</v>
      </c>
    </row>
    <row r="34" spans="3:14" ht="15.75" customHeight="1" x14ac:dyDescent="0.2">
      <c r="D34" s="2"/>
      <c r="E34" s="177"/>
      <c r="F34" s="95" t="s">
        <v>120</v>
      </c>
    </row>
    <row r="35" spans="3:14" ht="15.75" customHeight="1" x14ac:dyDescent="0.2">
      <c r="D35" s="2"/>
      <c r="E35" s="177"/>
      <c r="F35" s="95" t="s">
        <v>121</v>
      </c>
    </row>
    <row r="36" spans="3:14" ht="15.75" customHeight="1" x14ac:dyDescent="0.2">
      <c r="F36" s="95" t="s">
        <v>122</v>
      </c>
    </row>
    <row r="37" spans="3:14" ht="15.75" customHeight="1" x14ac:dyDescent="0.2">
      <c r="F37" s="95" t="s">
        <v>129</v>
      </c>
    </row>
    <row r="38" spans="3:14" ht="15.75" customHeight="1" x14ac:dyDescent="0.2">
      <c r="F38" s="95" t="s">
        <v>155</v>
      </c>
    </row>
    <row r="39" spans="3:14" ht="15.75" customHeight="1" x14ac:dyDescent="0.2">
      <c r="F39" s="95"/>
    </row>
    <row r="40" spans="3:14" ht="31.5" customHeight="1" x14ac:dyDescent="0.2">
      <c r="C40" s="2"/>
      <c r="D40" s="460" t="s">
        <v>210</v>
      </c>
      <c r="E40" s="460"/>
      <c r="F40" s="461"/>
      <c r="G40" s="23"/>
      <c r="H40" s="295"/>
      <c r="I40" s="23"/>
      <c r="J40" s="23"/>
      <c r="K40" s="23"/>
      <c r="L40" s="23"/>
      <c r="M40" s="23"/>
      <c r="N40" s="23"/>
    </row>
    <row r="41" spans="3:14" ht="32.1" customHeight="1" x14ac:dyDescent="0.2">
      <c r="D41" s="2"/>
      <c r="E41" s="462" t="s">
        <v>213</v>
      </c>
      <c r="F41" s="462"/>
    </row>
    <row r="42" spans="3:14" ht="32.1" customHeight="1" x14ac:dyDescent="0.2">
      <c r="D42" s="2"/>
      <c r="E42" s="462" t="s">
        <v>214</v>
      </c>
      <c r="F42" s="462"/>
    </row>
    <row r="43" spans="3:14" ht="15.75" customHeight="1" x14ac:dyDescent="0.2">
      <c r="D43" s="2"/>
      <c r="E43" s="463" t="s">
        <v>215</v>
      </c>
      <c r="F43" s="463"/>
    </row>
    <row r="44" spans="3:14" ht="15.75" customHeight="1" x14ac:dyDescent="0.2">
      <c r="D44" s="2"/>
      <c r="E44" s="177"/>
      <c r="F44" s="95" t="s">
        <v>136</v>
      </c>
    </row>
    <row r="45" spans="3:14" ht="15.75" customHeight="1" x14ac:dyDescent="0.2">
      <c r="D45" s="2"/>
      <c r="E45" s="177"/>
      <c r="F45" s="95" t="s">
        <v>118</v>
      </c>
    </row>
    <row r="46" spans="3:14" ht="15.75" customHeight="1" x14ac:dyDescent="0.2">
      <c r="D46" s="2"/>
      <c r="E46" s="177"/>
      <c r="F46" s="96" t="s">
        <v>119</v>
      </c>
      <c r="N46" s="325"/>
    </row>
    <row r="47" spans="3:14" ht="15.75" customHeight="1" x14ac:dyDescent="0.2">
      <c r="D47" s="2"/>
      <c r="E47" s="177"/>
      <c r="F47" s="95" t="s">
        <v>120</v>
      </c>
    </row>
    <row r="48" spans="3:14" ht="15.75" customHeight="1" x14ac:dyDescent="0.2">
      <c r="D48" s="2"/>
      <c r="E48" s="177"/>
      <c r="F48" s="95" t="s">
        <v>121</v>
      </c>
    </row>
    <row r="49" spans="3:14" ht="15.75" customHeight="1" x14ac:dyDescent="0.2">
      <c r="F49" s="95" t="s">
        <v>122</v>
      </c>
    </row>
    <row r="50" spans="3:14" ht="15.75" customHeight="1" x14ac:dyDescent="0.2">
      <c r="F50" s="95" t="s">
        <v>129</v>
      </c>
    </row>
    <row r="51" spans="3:14" ht="15.75" customHeight="1" x14ac:dyDescent="0.2">
      <c r="F51" s="95" t="s">
        <v>155</v>
      </c>
    </row>
    <row r="52" spans="3:14" ht="15.75" customHeight="1" x14ac:dyDescent="0.2">
      <c r="F52" s="95"/>
    </row>
    <row r="53" spans="3:14" ht="27" customHeight="1" x14ac:dyDescent="0.2">
      <c r="C53" s="2"/>
      <c r="D53" s="460" t="s">
        <v>169</v>
      </c>
      <c r="E53" s="460"/>
      <c r="F53" s="461"/>
      <c r="G53" s="23"/>
      <c r="H53" s="295"/>
      <c r="I53" s="23"/>
      <c r="J53" s="23"/>
      <c r="K53" s="23"/>
      <c r="L53" s="23"/>
      <c r="M53" s="23"/>
      <c r="N53" s="23"/>
    </row>
    <row r="54" spans="3:14" ht="48" customHeight="1" x14ac:dyDescent="0.2">
      <c r="D54" s="2"/>
      <c r="E54" s="462" t="s">
        <v>180</v>
      </c>
      <c r="F54" s="462"/>
    </row>
    <row r="55" spans="3:14" ht="31.5" customHeight="1" x14ac:dyDescent="0.2">
      <c r="D55" s="2"/>
      <c r="E55" s="463" t="s">
        <v>181</v>
      </c>
      <c r="F55" s="463"/>
    </row>
    <row r="56" spans="3:14" ht="15.75" customHeight="1" x14ac:dyDescent="0.2">
      <c r="D56" s="2"/>
      <c r="E56" s="323"/>
      <c r="F56" s="95" t="s">
        <v>182</v>
      </c>
    </row>
    <row r="57" spans="3:14" ht="15.75" customHeight="1" x14ac:dyDescent="0.2">
      <c r="D57" s="2"/>
      <c r="E57" s="323"/>
      <c r="F57" s="95" t="s">
        <v>183</v>
      </c>
    </row>
    <row r="58" spans="3:14" ht="15.75" customHeight="1" x14ac:dyDescent="0.2">
      <c r="D58" s="2"/>
      <c r="E58" s="323"/>
      <c r="F58" s="96" t="s">
        <v>184</v>
      </c>
    </row>
    <row r="59" spans="3:14" ht="15.75" customHeight="1" x14ac:dyDescent="0.2">
      <c r="D59" s="2"/>
      <c r="E59" s="323"/>
      <c r="F59" s="95" t="s">
        <v>185</v>
      </c>
    </row>
    <row r="60" spans="3:14" ht="15.75" customHeight="1" x14ac:dyDescent="0.2">
      <c r="D60" s="2"/>
      <c r="E60" s="323"/>
      <c r="F60" s="95" t="s">
        <v>186</v>
      </c>
    </row>
    <row r="61" spans="3:14" ht="15.75" customHeight="1" x14ac:dyDescent="0.2">
      <c r="F61" s="95" t="s">
        <v>187</v>
      </c>
    </row>
    <row r="62" spans="3:14" ht="15.75" customHeight="1" x14ac:dyDescent="0.2">
      <c r="F62" s="95" t="s">
        <v>188</v>
      </c>
    </row>
    <row r="63" spans="3:14" ht="15.75" customHeight="1" x14ac:dyDescent="0.2">
      <c r="F63" s="95" t="s">
        <v>189</v>
      </c>
    </row>
    <row r="64" spans="3:14" ht="15.75" customHeight="1" x14ac:dyDescent="0.2"/>
    <row r="65" spans="3:14" ht="31.5" customHeight="1" x14ac:dyDescent="0.2">
      <c r="C65" s="2"/>
      <c r="D65" s="460" t="s">
        <v>211</v>
      </c>
      <c r="E65" s="460"/>
      <c r="F65" s="461"/>
      <c r="G65" s="23"/>
      <c r="H65" s="295"/>
      <c r="I65" s="23"/>
      <c r="J65" s="23"/>
      <c r="K65" s="23"/>
      <c r="L65" s="23"/>
      <c r="M65" s="23"/>
      <c r="N65" s="23"/>
    </row>
    <row r="66" spans="3:14" ht="31.5" customHeight="1" x14ac:dyDescent="0.2">
      <c r="D66" s="2"/>
      <c r="E66" s="462" t="s">
        <v>212</v>
      </c>
      <c r="F66" s="462"/>
    </row>
    <row r="67" spans="3:14" ht="18" customHeight="1" x14ac:dyDescent="0.2">
      <c r="D67" s="2"/>
      <c r="E67" s="463" t="s">
        <v>216</v>
      </c>
      <c r="F67" s="463"/>
    </row>
    <row r="68" spans="3:14" ht="15.75" customHeight="1" x14ac:dyDescent="0.2">
      <c r="D68" s="2"/>
      <c r="E68" s="335"/>
      <c r="F68" s="95" t="s">
        <v>182</v>
      </c>
    </row>
    <row r="69" spans="3:14" ht="15.75" customHeight="1" x14ac:dyDescent="0.2">
      <c r="D69" s="2"/>
      <c r="E69" s="335"/>
      <c r="F69" s="95" t="s">
        <v>183</v>
      </c>
    </row>
    <row r="70" spans="3:14" ht="15.75" customHeight="1" x14ac:dyDescent="0.2">
      <c r="D70" s="2"/>
      <c r="E70" s="335"/>
      <c r="F70" s="96" t="s">
        <v>184</v>
      </c>
    </row>
    <row r="71" spans="3:14" ht="15.75" customHeight="1" x14ac:dyDescent="0.2">
      <c r="D71" s="2"/>
      <c r="E71" s="335"/>
      <c r="F71" s="95" t="s">
        <v>185</v>
      </c>
    </row>
    <row r="72" spans="3:14" ht="15.75" customHeight="1" x14ac:dyDescent="0.2">
      <c r="D72" s="2"/>
      <c r="E72" s="335"/>
      <c r="F72" s="95" t="s">
        <v>186</v>
      </c>
    </row>
    <row r="73" spans="3:14" ht="15.75" customHeight="1" x14ac:dyDescent="0.2">
      <c r="F73" s="95" t="s">
        <v>187</v>
      </c>
    </row>
    <row r="74" spans="3:14" ht="15.75" customHeight="1" x14ac:dyDescent="0.2">
      <c r="F74" s="95" t="s">
        <v>188</v>
      </c>
    </row>
    <row r="75" spans="3:14" ht="15.75" customHeight="1" x14ac:dyDescent="0.2">
      <c r="F75" s="95" t="s">
        <v>189</v>
      </c>
    </row>
    <row r="76" spans="3:14" ht="15.75" customHeight="1" x14ac:dyDescent="0.2"/>
    <row r="77" spans="3:14" ht="15.75" customHeight="1" x14ac:dyDescent="0.2">
      <c r="C77" s="2"/>
      <c r="D77" s="460" t="s">
        <v>224</v>
      </c>
      <c r="E77" s="460"/>
      <c r="F77" s="461"/>
      <c r="G77" s="23"/>
      <c r="H77" s="295"/>
      <c r="I77" s="23"/>
      <c r="J77" s="23"/>
      <c r="K77" s="23"/>
      <c r="L77" s="23"/>
      <c r="M77" s="23"/>
      <c r="N77" s="23"/>
    </row>
    <row r="78" spans="3:14" ht="31.5" customHeight="1" x14ac:dyDescent="0.2">
      <c r="D78" s="2"/>
      <c r="E78" s="462" t="s">
        <v>226</v>
      </c>
      <c r="F78" s="462"/>
    </row>
    <row r="79" spans="3:14" ht="15.75" customHeight="1" x14ac:dyDescent="0.2">
      <c r="D79" s="2"/>
      <c r="E79" s="463" t="s">
        <v>217</v>
      </c>
      <c r="F79" s="463"/>
    </row>
    <row r="80" spans="3:14" ht="15.75" customHeight="1" x14ac:dyDescent="0.2">
      <c r="D80" s="2"/>
      <c r="E80" s="335"/>
      <c r="F80" s="95" t="s">
        <v>182</v>
      </c>
    </row>
    <row r="81" spans="3:14" ht="15.75" customHeight="1" x14ac:dyDescent="0.2">
      <c r="D81" s="2"/>
      <c r="E81" s="335"/>
      <c r="F81" s="95" t="s">
        <v>183</v>
      </c>
    </row>
    <row r="82" spans="3:14" ht="15.75" customHeight="1" x14ac:dyDescent="0.2">
      <c r="D82" s="2"/>
      <c r="E82" s="335"/>
      <c r="F82" s="96" t="s">
        <v>184</v>
      </c>
    </row>
    <row r="83" spans="3:14" ht="15.75" customHeight="1" x14ac:dyDescent="0.2">
      <c r="D83" s="2"/>
      <c r="E83" s="335"/>
      <c r="F83" s="95" t="s">
        <v>185</v>
      </c>
    </row>
    <row r="84" spans="3:14" ht="15.75" customHeight="1" x14ac:dyDescent="0.2">
      <c r="D84" s="2"/>
      <c r="E84" s="335"/>
      <c r="F84" s="95" t="s">
        <v>186</v>
      </c>
    </row>
    <row r="85" spans="3:14" ht="15.75" customHeight="1" x14ac:dyDescent="0.2">
      <c r="F85" s="95" t="s">
        <v>187</v>
      </c>
    </row>
    <row r="86" spans="3:14" ht="15.75" customHeight="1" x14ac:dyDescent="0.2"/>
    <row r="87" spans="3:14" ht="31.5" customHeight="1" x14ac:dyDescent="0.2">
      <c r="C87" s="2"/>
      <c r="D87" s="460" t="s">
        <v>218</v>
      </c>
      <c r="E87" s="460"/>
      <c r="F87" s="461"/>
      <c r="G87" s="23"/>
      <c r="H87" s="295"/>
      <c r="I87" s="23"/>
      <c r="J87" s="23"/>
      <c r="K87" s="23"/>
      <c r="L87" s="23"/>
      <c r="M87" s="23"/>
      <c r="N87" s="23"/>
    </row>
    <row r="88" spans="3:14" ht="31.5" customHeight="1" x14ac:dyDescent="0.2">
      <c r="D88" s="2"/>
      <c r="E88" s="462" t="s">
        <v>219</v>
      </c>
      <c r="F88" s="462"/>
    </row>
    <row r="89" spans="3:14" ht="15.75" customHeight="1" x14ac:dyDescent="0.2">
      <c r="D89" s="2"/>
      <c r="E89" s="463" t="s">
        <v>220</v>
      </c>
      <c r="F89" s="463"/>
    </row>
    <row r="90" spans="3:14" ht="15.75" customHeight="1" x14ac:dyDescent="0.2">
      <c r="D90" s="2"/>
      <c r="E90" s="335"/>
      <c r="F90" s="95" t="s">
        <v>182</v>
      </c>
    </row>
    <row r="91" spans="3:14" ht="15.75" customHeight="1" x14ac:dyDescent="0.2">
      <c r="D91" s="2"/>
      <c r="E91" s="335"/>
      <c r="F91" s="95" t="s">
        <v>183</v>
      </c>
    </row>
    <row r="92" spans="3:14" ht="15.75" customHeight="1" x14ac:dyDescent="0.2">
      <c r="D92" s="2"/>
      <c r="E92" s="335"/>
      <c r="F92" s="96" t="s">
        <v>184</v>
      </c>
    </row>
    <row r="93" spans="3:14" ht="15.75" customHeight="1" x14ac:dyDescent="0.2">
      <c r="D93" s="2"/>
      <c r="E93" s="335"/>
      <c r="F93" s="95" t="s">
        <v>185</v>
      </c>
    </row>
    <row r="94" spans="3:14" ht="15.75" customHeight="1" x14ac:dyDescent="0.2">
      <c r="D94" s="2"/>
      <c r="E94" s="335"/>
      <c r="F94" s="95" t="s">
        <v>186</v>
      </c>
    </row>
    <row r="95" spans="3:14" ht="15.75" customHeight="1" x14ac:dyDescent="0.2">
      <c r="F95" s="95" t="s">
        <v>187</v>
      </c>
    </row>
    <row r="96" spans="3:14" ht="15.75" customHeight="1" x14ac:dyDescent="0.2">
      <c r="F96" s="95" t="s">
        <v>188</v>
      </c>
    </row>
    <row r="97" spans="3:14" ht="15.75" customHeight="1" x14ac:dyDescent="0.2">
      <c r="F97" s="95" t="s">
        <v>189</v>
      </c>
    </row>
    <row r="98" spans="3:14" ht="15.75" customHeight="1" x14ac:dyDescent="0.2"/>
    <row r="99" spans="3:14" ht="31.5" customHeight="1" x14ac:dyDescent="0.2">
      <c r="C99" s="2"/>
      <c r="D99" s="460" t="s">
        <v>221</v>
      </c>
      <c r="E99" s="460"/>
      <c r="F99" s="461"/>
      <c r="G99" s="23"/>
      <c r="H99" s="295"/>
      <c r="I99" s="23"/>
      <c r="J99" s="23"/>
      <c r="K99" s="23"/>
      <c r="L99" s="23"/>
      <c r="M99" s="23"/>
      <c r="N99" s="23"/>
    </row>
    <row r="100" spans="3:14" ht="31.5" customHeight="1" x14ac:dyDescent="0.2">
      <c r="D100" s="2"/>
      <c r="E100" s="462" t="s">
        <v>222</v>
      </c>
      <c r="F100" s="462"/>
    </row>
    <row r="101" spans="3:14" ht="15.75" customHeight="1" x14ac:dyDescent="0.2">
      <c r="D101" s="2"/>
      <c r="E101" s="463" t="s">
        <v>223</v>
      </c>
      <c r="F101" s="463"/>
    </row>
    <row r="102" spans="3:14" ht="15.75" customHeight="1" x14ac:dyDescent="0.2">
      <c r="D102" s="2"/>
      <c r="E102" s="335"/>
      <c r="F102" s="95" t="s">
        <v>182</v>
      </c>
    </row>
    <row r="103" spans="3:14" ht="15.75" customHeight="1" x14ac:dyDescent="0.2">
      <c r="D103" s="2"/>
      <c r="E103" s="335"/>
      <c r="F103" s="95" t="s">
        <v>183</v>
      </c>
    </row>
    <row r="104" spans="3:14" ht="15.75" customHeight="1" x14ac:dyDescent="0.2">
      <c r="D104" s="2"/>
      <c r="E104" s="335"/>
      <c r="F104" s="96" t="s">
        <v>184</v>
      </c>
    </row>
    <row r="105" spans="3:14" ht="15.75" customHeight="1" x14ac:dyDescent="0.2">
      <c r="D105" s="2"/>
      <c r="E105" s="335"/>
      <c r="F105" s="95" t="s">
        <v>185</v>
      </c>
    </row>
    <row r="106" spans="3:14" ht="15.75" customHeight="1" x14ac:dyDescent="0.2">
      <c r="D106" s="2"/>
      <c r="E106" s="335"/>
      <c r="F106" s="95" t="s">
        <v>186</v>
      </c>
    </row>
    <row r="107" spans="3:14" ht="15.75" customHeight="1" x14ac:dyDescent="0.2">
      <c r="F107" s="95" t="s">
        <v>187</v>
      </c>
    </row>
    <row r="108" spans="3:14" ht="15.75" customHeight="1" x14ac:dyDescent="0.2">
      <c r="F108" s="95" t="s">
        <v>188</v>
      </c>
    </row>
    <row r="109" spans="3:14" ht="15.75" customHeight="1" x14ac:dyDescent="0.2">
      <c r="F109" s="95" t="s">
        <v>189</v>
      </c>
    </row>
    <row r="110" spans="3:14" ht="15.95" customHeight="1" x14ac:dyDescent="0.2"/>
    <row r="111" spans="3:14" ht="15.95" customHeight="1" x14ac:dyDescent="0.2"/>
    <row r="112" spans="3:14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  <row r="472" ht="15.95" customHeight="1" x14ac:dyDescent="0.2"/>
    <row r="473" ht="15.95" customHeight="1" x14ac:dyDescent="0.2"/>
    <row r="474" ht="15.95" customHeight="1" x14ac:dyDescent="0.2"/>
    <row r="475" ht="15.95" customHeight="1" x14ac:dyDescent="0.2"/>
    <row r="476" ht="15.95" customHeight="1" x14ac:dyDescent="0.2"/>
    <row r="477" ht="15.95" customHeight="1" x14ac:dyDescent="0.2"/>
    <row r="478" ht="15.95" customHeight="1" x14ac:dyDescent="0.2"/>
    <row r="479" ht="15.95" customHeight="1" x14ac:dyDescent="0.2"/>
    <row r="480" ht="15.95" customHeight="1" x14ac:dyDescent="0.2"/>
  </sheetData>
  <mergeCells count="30">
    <mergeCell ref="E100:F100"/>
    <mergeCell ref="E101:F101"/>
    <mergeCell ref="E79:F79"/>
    <mergeCell ref="D87:F87"/>
    <mergeCell ref="E88:F88"/>
    <mergeCell ref="E89:F89"/>
    <mergeCell ref="D99:F99"/>
    <mergeCell ref="D65:F65"/>
    <mergeCell ref="E66:F66"/>
    <mergeCell ref="E67:F67"/>
    <mergeCell ref="D77:F77"/>
    <mergeCell ref="E78:F78"/>
    <mergeCell ref="D27:F27"/>
    <mergeCell ref="E16:F16"/>
    <mergeCell ref="E29:F29"/>
    <mergeCell ref="E42:F42"/>
    <mergeCell ref="E17:F17"/>
    <mergeCell ref="D40:F40"/>
    <mergeCell ref="E30:F30"/>
    <mergeCell ref="E41:F41"/>
    <mergeCell ref="K23:L23"/>
    <mergeCell ref="D7:F7"/>
    <mergeCell ref="E8:F8"/>
    <mergeCell ref="D14:F14"/>
    <mergeCell ref="E15:F15"/>
    <mergeCell ref="D53:F53"/>
    <mergeCell ref="E54:F54"/>
    <mergeCell ref="E55:F55"/>
    <mergeCell ref="E43:F43"/>
    <mergeCell ref="E28:F28"/>
  </mergeCells>
  <phoneticPr fontId="0" type="noConversion"/>
  <hyperlinks>
    <hyperlink ref="D14" location="plantilla_vertical!A1" display="SERVICIO DE ACOGIMIENTO DE URGENCIA"/>
    <hyperlink ref="D14:E14" location="IFE_1!A1" tooltip="IntervFamEspecializ" display="Intervencion Familiar Especializada - 1"/>
    <hyperlink ref="D7:E7" location="CUADRO_RESUMEN!A1" tooltip="CUADRO_RESUMEN" display="CUADRO RESUMEN"/>
    <hyperlink ref="D27" location="plantilla_vertical!A1" display="SERVICIO DE ACOGIMIENTO DE URGENCIA"/>
    <hyperlink ref="D27:E27" location="IFE_2!A1" tooltip="IntervFamEspecializ" display="Intervencion Familiar Especializada - 2"/>
    <hyperlink ref="D27:F27" location="ID2_SUA!A1" tooltip="SUA" display="I.D.2. Datos de SUA - Servicio de intervención socioeducativa y psicosocial  para la atención a unidades familiares o convivenciales de mujeres víctimas de violencia machista en situación de desprotección grave"/>
    <hyperlink ref="D40" location="plantilla_vertical!A1" display="SERVICIO DE ACOGIMIENTO DE URGENCIA"/>
    <hyperlink ref="D40:E40" location="IFE_2!A1" tooltip="IntervFamEspecializ" display="Intervencion Familiar Especializada - 2"/>
    <hyperlink ref="D40:F40" location="ID3_BEREGAIN!A1" tooltip="BEREGAIN" display="I.D.3. Datos de BEREGAIN - Servicio de atención especializado a mujeres víctimas de la violencia machista en situación de desprotección"/>
    <hyperlink ref="D14:F14" location="ID1_ZERIZAN!A1" tooltip="ZERIZAN" display="I.D.1. Datos de ZERIZAN - Servicio de intervención socioeducativa, de atención psicosocial y asesoramiento jurídico con apoyo al alojamiento"/>
    <hyperlink ref="D53" location="plantilla_vertical!A1" display="SERVICIO DE ACOGIMIENTO DE URGENCIA"/>
    <hyperlink ref="D53:E53" location="IFE_2!A1" tooltip="IntervFamEspecializ" display="Intervencion Familiar Especializada - 2"/>
    <hyperlink ref="D53:F53" location="'ID4'!A1" tooltip="DESPROTECCIÓN" display="I.D.4. Datos del Servicio de atención especializado a víctimas de violencia machista en situación de desprotección"/>
    <hyperlink ref="D65" location="plantilla_vertical!A1" display="SERVICIO DE ACOGIMIENTO DE URGENCIA"/>
    <hyperlink ref="D65:E65" location="IFE_2!A1" tooltip="IntervFamEspecializ" display="Intervencion Familiar Especializada - 2"/>
    <hyperlink ref="D65:F65" location="ID5_HAZIAK!A1" tooltip="DESPROTECCIÓN" display="I.D.5. Datos de HAZIAK - Servicio de acompañamiento a mujeres supervivientes de la violencia machista "/>
    <hyperlink ref="D77" location="plantilla_vertical!A1" display="SERVICIO DE ACOGIMIENTO DE URGENCIA"/>
    <hyperlink ref="D77:E77" location="IFE_2!A1" tooltip="IntervFamEspecializ" display="Intervencion Familiar Especializada - 2"/>
    <hyperlink ref="D77:F77" location="ID6_MADARIAGA!A1" tooltip="DESPROTECCIÓN" display="I.D.6. Datos de MADARIAGA - Servicio de Día"/>
    <hyperlink ref="D87" location="plantilla_vertical!A1" display="SERVICIO DE ACOGIMIENTO DE URGENCIA"/>
    <hyperlink ref="D87:E87" location="IFE_2!A1" tooltip="IntervFamEspecializ" display="Intervencion Familiar Especializada - 2"/>
    <hyperlink ref="D87:F87" location="ID7_EKIN!A1" tooltip="DESPROTECCIÓN" display="I.D.7. Datos de EKIN - Servicio de intervención socioeducativa y atención psicosocial para mujeres víctimas de violencia machista con otras problemáticas añadidas"/>
    <hyperlink ref="D99" location="plantilla_vertical!A1" display="SERVICIO DE ACOGIMIENTO DE URGENCIA"/>
    <hyperlink ref="D99:E99" location="IFE_2!A1" tooltip="IntervFamEspecializ" display="Intervencion Familiar Especializada - 2"/>
    <hyperlink ref="D99:F99" location="ID8_BEGIRA!A1" tooltip="DESPROTECCIÓN" display="I.D.8. Datos de BEGIRA - Servicio de intervención socioeducativa y atención psicosocial para mujeres víctimas de violencia machista con otras problemáticas añadidas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25" min="2" max="6" man="1"/>
    <brk id="51" min="2" max="6" man="1"/>
    <brk id="85" min="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4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2" customWidth="1"/>
    <col min="2" max="2" width="5.7109375" style="2" customWidth="1"/>
    <col min="3" max="3" width="2.42578125" style="2" customWidth="1"/>
    <col min="4" max="4" width="4" style="2" customWidth="1"/>
    <col min="5" max="5" width="26.42578125" style="2" customWidth="1"/>
    <col min="6" max="11" width="10.5703125" style="2" customWidth="1"/>
    <col min="12" max="16384" width="11.42578125" style="2"/>
  </cols>
  <sheetData>
    <row r="1" spans="1:18" s="27" customFormat="1" ht="15.95" customHeight="1" x14ac:dyDescent="0.2">
      <c r="A1" s="25"/>
      <c r="B1" s="25"/>
      <c r="C1" s="25"/>
      <c r="D1" s="25"/>
      <c r="E1" s="25"/>
      <c r="F1" s="28"/>
      <c r="G1" s="25"/>
      <c r="H1" s="25"/>
      <c r="I1" s="28"/>
      <c r="J1" s="25"/>
      <c r="K1" s="26"/>
      <c r="L1" s="28"/>
      <c r="M1" s="25"/>
      <c r="O1" s="29"/>
      <c r="R1" s="29"/>
    </row>
    <row r="2" spans="1:18" s="27" customFormat="1" ht="12" customHeight="1" x14ac:dyDescent="0.2">
      <c r="B2" s="25"/>
      <c r="C2" s="26"/>
      <c r="D2" s="26"/>
      <c r="E2" s="26"/>
      <c r="F2" s="30"/>
      <c r="G2" s="26"/>
      <c r="H2" s="26"/>
      <c r="I2" s="30"/>
      <c r="J2" s="26"/>
      <c r="K2" s="26"/>
      <c r="L2" s="30"/>
      <c r="M2" s="25"/>
      <c r="O2" s="29"/>
      <c r="R2" s="29"/>
    </row>
    <row r="3" spans="1:18" s="27" customFormat="1" ht="12" customHeight="1" x14ac:dyDescent="0.2">
      <c r="B3" s="25"/>
      <c r="C3" s="26"/>
      <c r="D3" s="26"/>
      <c r="E3" s="26"/>
      <c r="F3" s="30"/>
      <c r="G3" s="26"/>
      <c r="H3" s="26"/>
      <c r="I3" s="30"/>
      <c r="J3" s="26"/>
      <c r="K3" s="26"/>
      <c r="L3" s="30"/>
      <c r="M3" s="25"/>
      <c r="O3" s="29"/>
      <c r="R3" s="29"/>
    </row>
    <row r="4" spans="1:18" s="27" customFormat="1" ht="12" customHeight="1" x14ac:dyDescent="0.2">
      <c r="B4" s="25"/>
      <c r="C4" s="26"/>
      <c r="D4" s="26"/>
      <c r="E4" s="26"/>
      <c r="F4" s="30"/>
      <c r="G4" s="26"/>
      <c r="H4" s="26"/>
      <c r="I4" s="30"/>
      <c r="J4" s="26"/>
      <c r="K4" s="26"/>
      <c r="L4" s="30"/>
      <c r="M4" s="25"/>
      <c r="O4" s="29"/>
      <c r="R4" s="29"/>
    </row>
    <row r="5" spans="1:18" s="1" customFormat="1" ht="24" customHeight="1" x14ac:dyDescent="0.2"/>
    <row r="6" spans="1:18" ht="15.95" customHeight="1" x14ac:dyDescent="0.2">
      <c r="C6" s="35" t="s">
        <v>0</v>
      </c>
      <c r="D6" s="62"/>
      <c r="E6" s="62"/>
      <c r="F6" s="62"/>
      <c r="L6" s="1"/>
    </row>
    <row r="7" spans="1:18" ht="15" customHeight="1" x14ac:dyDescent="0.2">
      <c r="D7" s="3"/>
      <c r="E7" s="3"/>
      <c r="F7" s="3"/>
      <c r="G7" s="3"/>
      <c r="H7" s="3"/>
      <c r="I7" s="3"/>
      <c r="J7" s="3"/>
      <c r="K7" s="3"/>
      <c r="L7" s="1"/>
      <c r="M7" s="1"/>
      <c r="N7" s="1"/>
      <c r="O7" s="1"/>
    </row>
    <row r="8" spans="1:18" ht="15" customHeight="1" x14ac:dyDescent="0.2">
      <c r="D8" s="3"/>
      <c r="E8" s="3"/>
      <c r="F8" s="3"/>
      <c r="G8" s="3"/>
      <c r="H8" s="3"/>
      <c r="I8" s="3"/>
      <c r="J8" s="3"/>
      <c r="K8" s="3"/>
      <c r="L8" s="1"/>
    </row>
    <row r="9" spans="1:18" ht="15" customHeight="1" x14ac:dyDescent="0.2">
      <c r="D9" s="3"/>
      <c r="E9" s="3"/>
      <c r="F9" s="3"/>
      <c r="G9" s="3"/>
      <c r="H9" s="3"/>
      <c r="I9" s="3"/>
      <c r="J9" s="3"/>
      <c r="K9" s="3"/>
      <c r="L9" s="3"/>
      <c r="M9" s="1"/>
      <c r="N9" s="1"/>
      <c r="O9" s="1"/>
    </row>
    <row r="10" spans="1:18" ht="15" customHeight="1" x14ac:dyDescent="0.2">
      <c r="D10" s="3"/>
      <c r="E10" s="3"/>
      <c r="F10" s="3"/>
      <c r="G10" s="3"/>
      <c r="H10" s="3"/>
      <c r="I10" s="3"/>
      <c r="J10" s="3"/>
      <c r="K10" s="3"/>
      <c r="L10" s="3"/>
    </row>
    <row r="11" spans="1:18" ht="6.95" customHeight="1" x14ac:dyDescent="0.2"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8" ht="18" customHeight="1" x14ac:dyDescent="0.2">
      <c r="C12" s="121" t="s">
        <v>1</v>
      </c>
      <c r="H12" s="62"/>
      <c r="I12" s="62"/>
      <c r="J12" s="62"/>
    </row>
    <row r="13" spans="1:18" ht="6.95" customHeight="1" x14ac:dyDescent="0.2">
      <c r="H13" s="62"/>
      <c r="I13" s="62"/>
      <c r="J13" s="62"/>
      <c r="K13" s="62"/>
    </row>
    <row r="14" spans="1:18" ht="33.75" customHeight="1" x14ac:dyDescent="0.2">
      <c r="C14" s="4"/>
      <c r="D14" s="5" t="s">
        <v>2</v>
      </c>
      <c r="E14" s="6"/>
      <c r="F14" s="7" t="s">
        <v>58</v>
      </c>
      <c r="G14" s="7" t="s">
        <v>3</v>
      </c>
      <c r="H14" s="7" t="s">
        <v>246</v>
      </c>
      <c r="I14" s="7" t="s">
        <v>91</v>
      </c>
      <c r="J14" s="7" t="s">
        <v>80</v>
      </c>
      <c r="K14" s="7" t="s">
        <v>245</v>
      </c>
    </row>
    <row r="15" spans="1:18" ht="15" customHeight="1" x14ac:dyDescent="0.2">
      <c r="D15" s="8" t="s">
        <v>5</v>
      </c>
      <c r="E15" s="9" t="s">
        <v>87</v>
      </c>
      <c r="F15" s="47" t="s">
        <v>6</v>
      </c>
      <c r="G15" s="47" t="s">
        <v>6</v>
      </c>
      <c r="H15" s="10" t="s">
        <v>6</v>
      </c>
      <c r="I15" s="134" t="s">
        <v>6</v>
      </c>
      <c r="J15" s="10" t="s">
        <v>6</v>
      </c>
      <c r="K15" s="47" t="s">
        <v>6</v>
      </c>
      <c r="L15" s="122"/>
    </row>
    <row r="16" spans="1:18" ht="15" customHeight="1" x14ac:dyDescent="0.2">
      <c r="D16" s="11"/>
      <c r="E16" s="123" t="s">
        <v>79</v>
      </c>
      <c r="F16" s="124" t="s">
        <v>6</v>
      </c>
      <c r="G16" s="179" t="s">
        <v>6</v>
      </c>
      <c r="H16" s="78" t="s">
        <v>7</v>
      </c>
      <c r="I16" s="135" t="s">
        <v>7</v>
      </c>
      <c r="J16" s="78" t="s">
        <v>7</v>
      </c>
      <c r="K16" s="131" t="s">
        <v>7</v>
      </c>
    </row>
    <row r="17" spans="4:19" ht="15" customHeight="1" x14ac:dyDescent="0.2">
      <c r="D17" s="12"/>
      <c r="E17" s="125" t="s">
        <v>8</v>
      </c>
      <c r="F17" s="127" t="s">
        <v>6</v>
      </c>
      <c r="G17" s="127"/>
      <c r="H17" s="128" t="s">
        <v>6</v>
      </c>
      <c r="I17" s="136" t="s">
        <v>7</v>
      </c>
      <c r="J17" s="79" t="s">
        <v>7</v>
      </c>
      <c r="K17" s="126" t="s">
        <v>7</v>
      </c>
    </row>
    <row r="18" spans="4:19" ht="15" customHeight="1" x14ac:dyDescent="0.2">
      <c r="D18" s="12"/>
      <c r="E18" s="125" t="s">
        <v>9</v>
      </c>
      <c r="F18" s="126" t="s">
        <v>7</v>
      </c>
      <c r="G18" s="126" t="s">
        <v>7</v>
      </c>
      <c r="H18" s="79" t="s">
        <v>7</v>
      </c>
      <c r="I18" s="136" t="s">
        <v>7</v>
      </c>
      <c r="J18" s="79" t="s">
        <v>7</v>
      </c>
      <c r="K18" s="126" t="s">
        <v>7</v>
      </c>
    </row>
    <row r="19" spans="4:19" ht="15" customHeight="1" x14ac:dyDescent="0.2">
      <c r="D19" s="12"/>
      <c r="E19" s="125" t="s">
        <v>149</v>
      </c>
      <c r="F19" s="126" t="s">
        <v>7</v>
      </c>
      <c r="G19" s="126" t="s">
        <v>7</v>
      </c>
      <c r="H19" s="79" t="s">
        <v>7</v>
      </c>
      <c r="I19" s="136" t="s">
        <v>7</v>
      </c>
      <c r="J19" s="79" t="s">
        <v>7</v>
      </c>
      <c r="K19" s="126" t="s">
        <v>7</v>
      </c>
    </row>
    <row r="20" spans="4:19" ht="15" customHeight="1" x14ac:dyDescent="0.2">
      <c r="D20" s="12"/>
      <c r="E20" s="125" t="s">
        <v>10</v>
      </c>
      <c r="F20" s="127" t="s">
        <v>6</v>
      </c>
      <c r="G20" s="127" t="s">
        <v>6</v>
      </c>
      <c r="H20" s="79" t="s">
        <v>7</v>
      </c>
      <c r="I20" s="136" t="s">
        <v>7</v>
      </c>
      <c r="J20" s="79" t="s">
        <v>7</v>
      </c>
      <c r="K20" s="126" t="s">
        <v>7</v>
      </c>
    </row>
    <row r="21" spans="4:19" ht="15" customHeight="1" x14ac:dyDescent="0.2">
      <c r="D21" s="12"/>
      <c r="E21" s="125" t="s">
        <v>11</v>
      </c>
      <c r="F21" s="127" t="s">
        <v>6</v>
      </c>
      <c r="G21" s="127" t="s">
        <v>6</v>
      </c>
      <c r="H21" s="128" t="s">
        <v>6</v>
      </c>
      <c r="I21" s="136" t="s">
        <v>7</v>
      </c>
      <c r="J21" s="79" t="s">
        <v>7</v>
      </c>
      <c r="K21" s="126" t="s">
        <v>7</v>
      </c>
    </row>
    <row r="22" spans="4:19" ht="15" customHeight="1" x14ac:dyDescent="0.2">
      <c r="D22" s="12"/>
      <c r="E22" s="125" t="s">
        <v>12</v>
      </c>
      <c r="F22" s="127" t="s">
        <v>6</v>
      </c>
      <c r="G22" s="127" t="s">
        <v>6</v>
      </c>
      <c r="H22" s="128" t="s">
        <v>6</v>
      </c>
      <c r="I22" s="136" t="s">
        <v>7</v>
      </c>
      <c r="J22" s="79" t="s">
        <v>7</v>
      </c>
      <c r="K22" s="126" t="s">
        <v>7</v>
      </c>
    </row>
    <row r="23" spans="4:19" ht="15" customHeight="1" x14ac:dyDescent="0.2">
      <c r="D23" s="12"/>
      <c r="E23" s="125" t="s">
        <v>13</v>
      </c>
      <c r="F23" s="126" t="s">
        <v>7</v>
      </c>
      <c r="G23" s="127" t="s">
        <v>6</v>
      </c>
      <c r="H23" s="79" t="s">
        <v>7</v>
      </c>
      <c r="I23" s="136" t="s">
        <v>7</v>
      </c>
      <c r="J23" s="79" t="s">
        <v>7</v>
      </c>
      <c r="K23" s="126" t="s">
        <v>7</v>
      </c>
    </row>
    <row r="24" spans="4:19" ht="15" customHeight="1" x14ac:dyDescent="0.2">
      <c r="D24" s="12"/>
      <c r="E24" s="125" t="s">
        <v>14</v>
      </c>
      <c r="F24" s="127" t="s">
        <v>6</v>
      </c>
      <c r="G24" s="127" t="s">
        <v>6</v>
      </c>
      <c r="H24" s="129" t="s">
        <v>92</v>
      </c>
      <c r="I24" s="136" t="s">
        <v>7</v>
      </c>
      <c r="J24" s="79" t="s">
        <v>7</v>
      </c>
      <c r="K24" s="126" t="s">
        <v>7</v>
      </c>
    </row>
    <row r="25" spans="4:19" ht="15" customHeight="1" x14ac:dyDescent="0.2">
      <c r="D25" s="12"/>
      <c r="E25" s="125" t="s">
        <v>15</v>
      </c>
      <c r="F25" s="127" t="s">
        <v>6</v>
      </c>
      <c r="G25" s="126" t="s">
        <v>7</v>
      </c>
      <c r="H25" s="79" t="s">
        <v>7</v>
      </c>
      <c r="I25" s="136" t="s">
        <v>7</v>
      </c>
      <c r="J25" s="79" t="s">
        <v>7</v>
      </c>
      <c r="K25" s="126" t="s">
        <v>7</v>
      </c>
    </row>
    <row r="26" spans="4:19" ht="15" customHeight="1" x14ac:dyDescent="0.2">
      <c r="D26" s="12"/>
      <c r="E26" s="125" t="s">
        <v>192</v>
      </c>
      <c r="F26" s="126" t="s">
        <v>7</v>
      </c>
      <c r="G26" s="126" t="s">
        <v>7</v>
      </c>
      <c r="H26" s="127" t="s">
        <v>6</v>
      </c>
      <c r="I26" s="136" t="s">
        <v>7</v>
      </c>
      <c r="J26" s="79" t="s">
        <v>7</v>
      </c>
      <c r="K26" s="126" t="s">
        <v>7</v>
      </c>
    </row>
    <row r="27" spans="4:19" ht="15" customHeight="1" x14ac:dyDescent="0.2">
      <c r="D27" s="12"/>
      <c r="E27" s="125" t="s">
        <v>16</v>
      </c>
      <c r="F27" s="126" t="s">
        <v>7</v>
      </c>
      <c r="G27" s="127" t="s">
        <v>6</v>
      </c>
      <c r="H27" s="128" t="s">
        <v>6</v>
      </c>
      <c r="I27" s="136" t="s">
        <v>7</v>
      </c>
      <c r="J27" s="79" t="s">
        <v>7</v>
      </c>
      <c r="K27" s="126" t="s">
        <v>7</v>
      </c>
    </row>
    <row r="28" spans="4:19" ht="15" customHeight="1" x14ac:dyDescent="0.2">
      <c r="D28" s="12"/>
      <c r="E28" s="125" t="s">
        <v>17</v>
      </c>
      <c r="F28" s="127" t="s">
        <v>6</v>
      </c>
      <c r="G28" s="127" t="s">
        <v>6</v>
      </c>
      <c r="H28" s="128" t="s">
        <v>6</v>
      </c>
      <c r="I28" s="136" t="s">
        <v>7</v>
      </c>
      <c r="J28" s="79" t="s">
        <v>7</v>
      </c>
      <c r="K28" s="126" t="s">
        <v>7</v>
      </c>
    </row>
    <row r="29" spans="4:19" ht="15" customHeight="1" x14ac:dyDescent="0.2">
      <c r="D29" s="12"/>
      <c r="E29" s="125" t="s">
        <v>18</v>
      </c>
      <c r="F29" s="126" t="s">
        <v>7</v>
      </c>
      <c r="G29" s="127" t="s">
        <v>6</v>
      </c>
      <c r="H29" s="79" t="s">
        <v>7</v>
      </c>
      <c r="I29" s="136" t="s">
        <v>7</v>
      </c>
      <c r="J29" s="79" t="s">
        <v>7</v>
      </c>
      <c r="K29" s="126" t="s">
        <v>7</v>
      </c>
    </row>
    <row r="30" spans="4:19" ht="15" customHeight="1" x14ac:dyDescent="0.2">
      <c r="D30" s="12"/>
      <c r="E30" s="130" t="s">
        <v>68</v>
      </c>
      <c r="F30" s="126" t="s">
        <v>7</v>
      </c>
      <c r="G30" s="79" t="s">
        <v>7</v>
      </c>
      <c r="H30" s="79" t="s">
        <v>7</v>
      </c>
      <c r="I30" s="136" t="s">
        <v>7</v>
      </c>
      <c r="J30" s="79" t="s">
        <v>7</v>
      </c>
      <c r="K30" s="126" t="s">
        <v>7</v>
      </c>
    </row>
    <row r="31" spans="4:19" ht="15" customHeight="1" x14ac:dyDescent="0.2">
      <c r="D31" s="12"/>
      <c r="E31" s="125" t="s">
        <v>19</v>
      </c>
      <c r="F31" s="127" t="s">
        <v>6</v>
      </c>
      <c r="G31" s="127" t="s">
        <v>6</v>
      </c>
      <c r="H31" s="128" t="s">
        <v>6</v>
      </c>
      <c r="I31" s="136" t="s">
        <v>7</v>
      </c>
      <c r="J31" s="79" t="s">
        <v>7</v>
      </c>
      <c r="K31" s="126" t="s">
        <v>7</v>
      </c>
      <c r="L31" s="62"/>
      <c r="M31" s="62"/>
      <c r="N31" s="62"/>
      <c r="O31" s="62"/>
      <c r="P31" s="62"/>
      <c r="Q31" s="62"/>
      <c r="R31" s="62"/>
      <c r="S31" s="62"/>
    </row>
    <row r="32" spans="4:19" ht="15" customHeight="1" x14ac:dyDescent="0.2">
      <c r="D32" s="12"/>
      <c r="E32" s="125" t="s">
        <v>20</v>
      </c>
      <c r="F32" s="126" t="s">
        <v>7</v>
      </c>
      <c r="G32" s="126" t="s">
        <v>7</v>
      </c>
      <c r="H32" s="79" t="s">
        <v>7</v>
      </c>
      <c r="I32" s="136" t="s">
        <v>7</v>
      </c>
      <c r="J32" s="79" t="s">
        <v>7</v>
      </c>
      <c r="K32" s="126" t="s">
        <v>7</v>
      </c>
      <c r="L32" s="81"/>
      <c r="M32" s="62"/>
      <c r="N32" s="62"/>
      <c r="O32" s="62"/>
      <c r="P32" s="62"/>
      <c r="Q32" s="62"/>
      <c r="R32" s="62"/>
      <c r="S32" s="62"/>
    </row>
    <row r="33" spans="4:19" ht="15" customHeight="1" x14ac:dyDescent="0.2">
      <c r="D33" s="12"/>
      <c r="E33" s="125" t="s">
        <v>21</v>
      </c>
      <c r="F33" s="126" t="s">
        <v>7</v>
      </c>
      <c r="G33" s="127" t="s">
        <v>6</v>
      </c>
      <c r="H33" s="128" t="s">
        <v>6</v>
      </c>
      <c r="I33" s="136" t="s">
        <v>7</v>
      </c>
      <c r="J33" s="79" t="s">
        <v>7</v>
      </c>
      <c r="K33" s="126" t="s">
        <v>7</v>
      </c>
      <c r="L33" s="62"/>
      <c r="M33" s="62"/>
      <c r="N33" s="62"/>
      <c r="O33" s="62"/>
      <c r="P33" s="62"/>
      <c r="Q33" s="62"/>
      <c r="R33" s="62"/>
      <c r="S33" s="62"/>
    </row>
    <row r="34" spans="4:19" ht="15" customHeight="1" x14ac:dyDescent="0.2">
      <c r="D34" s="12"/>
      <c r="E34" s="125" t="s">
        <v>22</v>
      </c>
      <c r="F34" s="127" t="s">
        <v>6</v>
      </c>
      <c r="G34" s="127" t="s">
        <v>6</v>
      </c>
      <c r="H34" s="128"/>
      <c r="I34" s="136" t="s">
        <v>7</v>
      </c>
      <c r="J34" s="79" t="s">
        <v>7</v>
      </c>
      <c r="K34" s="126" t="s">
        <v>7</v>
      </c>
    </row>
    <row r="35" spans="4:19" ht="15" customHeight="1" x14ac:dyDescent="0.2">
      <c r="D35" s="12"/>
      <c r="E35" s="125" t="s">
        <v>23</v>
      </c>
      <c r="F35" s="126" t="s">
        <v>7</v>
      </c>
      <c r="G35" s="126" t="s">
        <v>7</v>
      </c>
      <c r="H35" s="79" t="s">
        <v>7</v>
      </c>
      <c r="I35" s="136" t="s">
        <v>7</v>
      </c>
      <c r="J35" s="79" t="s">
        <v>7</v>
      </c>
      <c r="K35" s="126" t="s">
        <v>7</v>
      </c>
    </row>
    <row r="36" spans="4:19" ht="15" customHeight="1" x14ac:dyDescent="0.2">
      <c r="D36" s="12"/>
      <c r="E36" s="125" t="s">
        <v>44</v>
      </c>
      <c r="F36" s="126" t="s">
        <v>7</v>
      </c>
      <c r="G36" s="126" t="s">
        <v>7</v>
      </c>
      <c r="H36" s="79" t="s">
        <v>7</v>
      </c>
      <c r="I36" s="136" t="s">
        <v>7</v>
      </c>
      <c r="J36" s="79" t="s">
        <v>7</v>
      </c>
      <c r="K36" s="126" t="s">
        <v>7</v>
      </c>
    </row>
    <row r="37" spans="4:19" ht="15" customHeight="1" x14ac:dyDescent="0.2">
      <c r="D37" s="12"/>
      <c r="E37" s="125" t="s">
        <v>24</v>
      </c>
      <c r="F37" s="126" t="s">
        <v>7</v>
      </c>
      <c r="G37" s="127" t="s">
        <v>6</v>
      </c>
      <c r="H37" s="128" t="s">
        <v>6</v>
      </c>
      <c r="I37" s="136" t="s">
        <v>7</v>
      </c>
      <c r="J37" s="79" t="s">
        <v>7</v>
      </c>
      <c r="K37" s="126" t="s">
        <v>7</v>
      </c>
    </row>
    <row r="38" spans="4:19" ht="15" customHeight="1" x14ac:dyDescent="0.2">
      <c r="D38" s="12"/>
      <c r="E38" s="125" t="s">
        <v>191</v>
      </c>
      <c r="F38" s="126" t="s">
        <v>7</v>
      </c>
      <c r="G38" s="127" t="s">
        <v>150</v>
      </c>
      <c r="H38" s="126" t="s">
        <v>7</v>
      </c>
      <c r="I38" s="136" t="s">
        <v>7</v>
      </c>
      <c r="J38" s="79" t="s">
        <v>7</v>
      </c>
      <c r="K38" s="126" t="s">
        <v>7</v>
      </c>
    </row>
    <row r="39" spans="4:19" ht="15" customHeight="1" x14ac:dyDescent="0.2">
      <c r="D39" s="12"/>
      <c r="E39" s="125" t="s">
        <v>25</v>
      </c>
      <c r="F39" s="126" t="s">
        <v>7</v>
      </c>
      <c r="G39" s="79" t="s">
        <v>7</v>
      </c>
      <c r="H39" s="179" t="s">
        <v>6</v>
      </c>
      <c r="I39" s="136" t="s">
        <v>7</v>
      </c>
      <c r="J39" s="79" t="s">
        <v>7</v>
      </c>
      <c r="K39" s="126" t="s">
        <v>7</v>
      </c>
    </row>
    <row r="40" spans="4:19" ht="15" customHeight="1" x14ac:dyDescent="0.2">
      <c r="D40" s="12"/>
      <c r="E40" s="125" t="s">
        <v>88</v>
      </c>
      <c r="F40" s="126" t="s">
        <v>7</v>
      </c>
      <c r="G40" s="127" t="s">
        <v>6</v>
      </c>
      <c r="H40" s="79" t="s">
        <v>7</v>
      </c>
      <c r="I40" s="136" t="s">
        <v>7</v>
      </c>
      <c r="J40" s="79" t="s">
        <v>7</v>
      </c>
      <c r="K40" s="126" t="s">
        <v>7</v>
      </c>
    </row>
    <row r="41" spans="4:19" ht="15" customHeight="1" x14ac:dyDescent="0.2">
      <c r="D41" s="12"/>
      <c r="E41" s="125" t="s">
        <v>26</v>
      </c>
      <c r="F41" s="126" t="s">
        <v>7</v>
      </c>
      <c r="G41" s="127" t="s">
        <v>6</v>
      </c>
      <c r="H41" s="128" t="s">
        <v>6</v>
      </c>
      <c r="I41" s="136" t="s">
        <v>7</v>
      </c>
      <c r="J41" s="79" t="s">
        <v>7</v>
      </c>
      <c r="K41" s="126" t="s">
        <v>7</v>
      </c>
    </row>
    <row r="42" spans="4:19" ht="15" customHeight="1" x14ac:dyDescent="0.2">
      <c r="D42" s="12"/>
      <c r="E42" s="125" t="s">
        <v>27</v>
      </c>
      <c r="F42" s="127" t="s">
        <v>6</v>
      </c>
      <c r="G42" s="127" t="s">
        <v>6</v>
      </c>
      <c r="H42" s="128" t="s">
        <v>6</v>
      </c>
      <c r="I42" s="136" t="s">
        <v>7</v>
      </c>
      <c r="J42" s="79" t="s">
        <v>7</v>
      </c>
      <c r="K42" s="126" t="s">
        <v>7</v>
      </c>
    </row>
    <row r="43" spans="4:19" ht="15" customHeight="1" x14ac:dyDescent="0.2">
      <c r="D43" s="12"/>
      <c r="E43" s="125" t="s">
        <v>28</v>
      </c>
      <c r="F43" s="127" t="s">
        <v>6</v>
      </c>
      <c r="G43" s="127" t="s">
        <v>6</v>
      </c>
      <c r="H43" s="128" t="s">
        <v>6</v>
      </c>
      <c r="I43" s="136" t="s">
        <v>7</v>
      </c>
      <c r="J43" s="79" t="s">
        <v>7</v>
      </c>
      <c r="K43" s="126" t="s">
        <v>7</v>
      </c>
    </row>
    <row r="44" spans="4:19" ht="15" customHeight="1" x14ac:dyDescent="0.2">
      <c r="D44" s="12"/>
      <c r="E44" s="125" t="s">
        <v>29</v>
      </c>
      <c r="F44" s="126" t="s">
        <v>7</v>
      </c>
      <c r="G44" s="127" t="s">
        <v>6</v>
      </c>
      <c r="H44" s="79" t="s">
        <v>7</v>
      </c>
      <c r="I44" s="136" t="s">
        <v>7</v>
      </c>
      <c r="J44" s="79" t="s">
        <v>7</v>
      </c>
      <c r="K44" s="126" t="s">
        <v>7</v>
      </c>
    </row>
    <row r="45" spans="4:19" ht="15" customHeight="1" x14ac:dyDescent="0.2">
      <c r="D45" s="12"/>
      <c r="E45" s="125" t="s">
        <v>45</v>
      </c>
      <c r="F45" s="126" t="s">
        <v>7</v>
      </c>
      <c r="G45" s="127" t="s">
        <v>6</v>
      </c>
      <c r="H45" s="128" t="s">
        <v>6</v>
      </c>
      <c r="I45" s="136" t="s">
        <v>7</v>
      </c>
      <c r="J45" s="79" t="s">
        <v>7</v>
      </c>
      <c r="K45" s="126" t="s">
        <v>7</v>
      </c>
    </row>
    <row r="46" spans="4:19" ht="15" customHeight="1" x14ac:dyDescent="0.2">
      <c r="D46" s="12"/>
      <c r="E46" s="125" t="s">
        <v>43</v>
      </c>
      <c r="F46" s="126" t="s">
        <v>7</v>
      </c>
      <c r="G46" s="126" t="s">
        <v>7</v>
      </c>
      <c r="H46" s="79" t="s">
        <v>7</v>
      </c>
      <c r="I46" s="136" t="s">
        <v>7</v>
      </c>
      <c r="J46" s="79" t="s">
        <v>7</v>
      </c>
      <c r="K46" s="126" t="s">
        <v>7</v>
      </c>
      <c r="M46" s="4"/>
    </row>
    <row r="47" spans="4:19" ht="15" customHeight="1" x14ac:dyDescent="0.2">
      <c r="D47" s="12"/>
      <c r="E47" s="125" t="s">
        <v>30</v>
      </c>
      <c r="F47" s="126" t="s">
        <v>7</v>
      </c>
      <c r="G47" s="126" t="s">
        <v>7</v>
      </c>
      <c r="H47" s="79" t="s">
        <v>7</v>
      </c>
      <c r="I47" s="136" t="s">
        <v>7</v>
      </c>
      <c r="J47" s="79" t="s">
        <v>7</v>
      </c>
      <c r="K47" s="126" t="s">
        <v>7</v>
      </c>
    </row>
    <row r="48" spans="4:19" ht="15" customHeight="1" x14ac:dyDescent="0.2">
      <c r="D48" s="12"/>
      <c r="E48" s="125" t="s">
        <v>31</v>
      </c>
      <c r="F48" s="126" t="s">
        <v>7</v>
      </c>
      <c r="G48" s="126" t="s">
        <v>7</v>
      </c>
      <c r="H48" s="79" t="s">
        <v>7</v>
      </c>
      <c r="I48" s="136" t="s">
        <v>7</v>
      </c>
      <c r="J48" s="79" t="s">
        <v>7</v>
      </c>
      <c r="K48" s="126" t="s">
        <v>7</v>
      </c>
    </row>
    <row r="49" spans="3:11" ht="15" customHeight="1" x14ac:dyDescent="0.2">
      <c r="D49" s="13"/>
      <c r="E49" s="14" t="s">
        <v>32</v>
      </c>
      <c r="F49" s="48" t="s">
        <v>7</v>
      </c>
      <c r="G49" s="48" t="s">
        <v>7</v>
      </c>
      <c r="H49" s="178" t="s">
        <v>6</v>
      </c>
      <c r="I49" s="137" t="s">
        <v>7</v>
      </c>
      <c r="J49" s="80" t="s">
        <v>7</v>
      </c>
      <c r="K49" s="397" t="s">
        <v>7</v>
      </c>
    </row>
    <row r="50" spans="3:11" ht="15.95" customHeight="1" x14ac:dyDescent="0.2">
      <c r="J50" s="4"/>
    </row>
    <row r="51" spans="3:11" ht="15.95" customHeight="1" x14ac:dyDescent="0.2">
      <c r="J51" s="17"/>
    </row>
    <row r="52" spans="3:11" ht="17.25" customHeight="1" x14ac:dyDescent="0.2">
      <c r="D52" s="16"/>
      <c r="E52" s="16"/>
      <c r="F52" s="16"/>
      <c r="G52" s="16"/>
      <c r="H52" s="16"/>
      <c r="I52" s="16"/>
      <c r="J52" s="4"/>
    </row>
    <row r="53" spans="3:11" ht="17.25" customHeight="1" x14ac:dyDescent="0.2">
      <c r="D53" s="17"/>
      <c r="E53" s="17"/>
      <c r="F53" s="17"/>
      <c r="G53" s="17"/>
      <c r="H53" s="17"/>
      <c r="I53" s="17"/>
      <c r="J53" s="17"/>
    </row>
    <row r="54" spans="3:11" ht="18" customHeight="1" x14ac:dyDescent="0.2">
      <c r="C54" s="121" t="s">
        <v>33</v>
      </c>
    </row>
    <row r="55" spans="3:11" ht="6.95" customHeight="1" x14ac:dyDescent="0.2"/>
    <row r="56" spans="3:11" ht="33.75" customHeight="1" x14ac:dyDescent="0.2">
      <c r="C56" s="4"/>
      <c r="D56" s="5" t="s">
        <v>2</v>
      </c>
      <c r="E56" s="6"/>
      <c r="F56" s="7" t="s">
        <v>58</v>
      </c>
      <c r="G56" s="7" t="s">
        <v>3</v>
      </c>
      <c r="H56" s="7" t="s">
        <v>4</v>
      </c>
      <c r="I56" s="7" t="s">
        <v>91</v>
      </c>
      <c r="J56" s="7" t="s">
        <v>80</v>
      </c>
      <c r="K56" s="7" t="s">
        <v>245</v>
      </c>
    </row>
    <row r="57" spans="3:11" ht="15.95" customHeight="1" x14ac:dyDescent="0.2">
      <c r="D57" s="11"/>
      <c r="E57" s="123" t="s">
        <v>34</v>
      </c>
      <c r="F57" s="131" t="s">
        <v>7</v>
      </c>
      <c r="G57" s="131" t="s">
        <v>7</v>
      </c>
      <c r="H57" s="132" t="s">
        <v>7</v>
      </c>
      <c r="I57" s="135" t="s">
        <v>7</v>
      </c>
      <c r="J57" s="78" t="s">
        <v>7</v>
      </c>
      <c r="K57" s="131" t="s">
        <v>7</v>
      </c>
    </row>
    <row r="58" spans="3:11" ht="15.95" customHeight="1" x14ac:dyDescent="0.2">
      <c r="D58" s="12"/>
      <c r="E58" s="125" t="s">
        <v>35</v>
      </c>
      <c r="F58" s="127" t="s">
        <v>6</v>
      </c>
      <c r="G58" s="127" t="s">
        <v>6</v>
      </c>
      <c r="H58" s="133" t="s">
        <v>7</v>
      </c>
      <c r="I58" s="136" t="s">
        <v>7</v>
      </c>
      <c r="J58" s="79" t="s">
        <v>7</v>
      </c>
      <c r="K58" s="126" t="s">
        <v>7</v>
      </c>
    </row>
    <row r="59" spans="3:11" ht="15.95" customHeight="1" x14ac:dyDescent="0.2">
      <c r="D59" s="12"/>
      <c r="E59" s="125" t="s">
        <v>36</v>
      </c>
      <c r="F59" s="127" t="s">
        <v>6</v>
      </c>
      <c r="G59" s="127" t="s">
        <v>6</v>
      </c>
      <c r="H59" s="79" t="s">
        <v>7</v>
      </c>
      <c r="I59" s="136" t="s">
        <v>7</v>
      </c>
      <c r="J59" s="79" t="s">
        <v>7</v>
      </c>
      <c r="K59" s="126" t="s">
        <v>7</v>
      </c>
    </row>
    <row r="60" spans="3:11" ht="15.95" customHeight="1" x14ac:dyDescent="0.2">
      <c r="D60" s="12"/>
      <c r="E60" s="125" t="s">
        <v>67</v>
      </c>
      <c r="F60" s="126" t="s">
        <v>7</v>
      </c>
      <c r="G60" s="127" t="s">
        <v>6</v>
      </c>
      <c r="H60" s="79" t="s">
        <v>7</v>
      </c>
      <c r="I60" s="136" t="s">
        <v>7</v>
      </c>
      <c r="J60" s="79" t="s">
        <v>7</v>
      </c>
      <c r="K60" s="126" t="s">
        <v>7</v>
      </c>
    </row>
    <row r="61" spans="3:11" ht="15.95" customHeight="1" x14ac:dyDescent="0.2">
      <c r="D61" s="12"/>
      <c r="E61" s="125" t="s">
        <v>37</v>
      </c>
      <c r="F61" s="127" t="s">
        <v>6</v>
      </c>
      <c r="G61" s="127" t="s">
        <v>6</v>
      </c>
      <c r="H61" s="79" t="s">
        <v>7</v>
      </c>
      <c r="I61" s="136" t="s">
        <v>7</v>
      </c>
      <c r="J61" s="79" t="s">
        <v>7</v>
      </c>
      <c r="K61" s="126" t="s">
        <v>7</v>
      </c>
    </row>
    <row r="62" spans="3:11" ht="15.95" customHeight="1" x14ac:dyDescent="0.2">
      <c r="D62" s="12"/>
      <c r="E62" s="125" t="s">
        <v>78</v>
      </c>
      <c r="F62" s="126" t="s">
        <v>7</v>
      </c>
      <c r="G62" s="127" t="s">
        <v>6</v>
      </c>
      <c r="H62" s="126" t="s">
        <v>7</v>
      </c>
      <c r="I62" s="136" t="s">
        <v>7</v>
      </c>
      <c r="J62" s="79" t="s">
        <v>7</v>
      </c>
      <c r="K62" s="126" t="s">
        <v>7</v>
      </c>
    </row>
    <row r="63" spans="3:11" ht="15.95" customHeight="1" x14ac:dyDescent="0.2">
      <c r="D63" s="12"/>
      <c r="E63" s="125" t="s">
        <v>74</v>
      </c>
      <c r="F63" s="127" t="s">
        <v>6</v>
      </c>
      <c r="G63" s="127" t="s">
        <v>6</v>
      </c>
      <c r="H63" s="128" t="s">
        <v>6</v>
      </c>
      <c r="I63" s="136" t="s">
        <v>7</v>
      </c>
      <c r="J63" s="79" t="s">
        <v>7</v>
      </c>
      <c r="K63" s="126" t="s">
        <v>7</v>
      </c>
    </row>
    <row r="64" spans="3:11" ht="15.95" customHeight="1" x14ac:dyDescent="0.2">
      <c r="D64" s="12"/>
      <c r="E64" s="125" t="s">
        <v>38</v>
      </c>
      <c r="F64" s="126" t="s">
        <v>7</v>
      </c>
      <c r="G64" s="126" t="s">
        <v>7</v>
      </c>
      <c r="H64" s="128" t="s">
        <v>6</v>
      </c>
      <c r="I64" s="136" t="s">
        <v>7</v>
      </c>
      <c r="J64" s="79" t="s">
        <v>7</v>
      </c>
      <c r="K64" s="126" t="s">
        <v>7</v>
      </c>
    </row>
    <row r="65" spans="4:11" ht="15.95" customHeight="1" x14ac:dyDescent="0.2">
      <c r="D65" s="13"/>
      <c r="E65" s="14" t="s">
        <v>66</v>
      </c>
      <c r="F65" s="48" t="s">
        <v>7</v>
      </c>
      <c r="G65" s="75" t="s">
        <v>6</v>
      </c>
      <c r="H65" s="76" t="s">
        <v>6</v>
      </c>
      <c r="I65" s="138" t="s">
        <v>7</v>
      </c>
      <c r="J65" s="15" t="s">
        <v>7</v>
      </c>
      <c r="K65" s="397" t="s">
        <v>7</v>
      </c>
    </row>
    <row r="66" spans="4:11" ht="15.95" customHeight="1" x14ac:dyDescent="0.2"/>
    <row r="67" spans="4:11" ht="15.95" customHeight="1" x14ac:dyDescent="0.2">
      <c r="D67" s="1"/>
    </row>
    <row r="68" spans="4:11" ht="15.95" customHeight="1" x14ac:dyDescent="0.2"/>
    <row r="69" spans="4:11" ht="15.95" customHeight="1" x14ac:dyDescent="0.2"/>
    <row r="70" spans="4:11" ht="15.95" customHeight="1" x14ac:dyDescent="0.2"/>
    <row r="71" spans="4:11" ht="15.95" customHeight="1" x14ac:dyDescent="0.2"/>
    <row r="72" spans="4:11" ht="15.95" customHeight="1" x14ac:dyDescent="0.2"/>
    <row r="73" spans="4:11" ht="15.95" customHeight="1" x14ac:dyDescent="0.2"/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/>
    <row r="80" spans="4:11" ht="15.95" customHeight="1" x14ac:dyDescent="0.2"/>
    <row r="81" spans="3:12" ht="15.95" customHeight="1" x14ac:dyDescent="0.2"/>
    <row r="82" spans="3:12" ht="15.75" customHeight="1" x14ac:dyDescent="0.2"/>
    <row r="83" spans="3:12" ht="15.75" customHeight="1" x14ac:dyDescent="0.2"/>
    <row r="84" spans="3:12" ht="15.75" customHeight="1" x14ac:dyDescent="0.2"/>
    <row r="85" spans="3:12" ht="15.75" customHeight="1" x14ac:dyDescent="0.2">
      <c r="C85" s="62"/>
      <c r="D85" s="62"/>
      <c r="E85" s="62"/>
      <c r="F85" s="62"/>
      <c r="G85" s="62"/>
      <c r="H85" s="62"/>
    </row>
    <row r="86" spans="3:12" ht="15.75" customHeight="1" x14ac:dyDescent="0.2">
      <c r="C86" s="62"/>
      <c r="D86" s="82"/>
      <c r="E86" s="62"/>
      <c r="F86" s="62"/>
      <c r="G86" s="62"/>
      <c r="H86" s="62"/>
    </row>
    <row r="87" spans="3:12" ht="15.75" customHeight="1" x14ac:dyDescent="0.2">
      <c r="C87" s="62"/>
      <c r="D87" s="62"/>
      <c r="E87" s="62"/>
      <c r="F87" s="62"/>
      <c r="G87" s="62"/>
      <c r="H87" s="62"/>
    </row>
    <row r="88" spans="3:12" ht="15.75" customHeight="1" x14ac:dyDescent="0.2">
      <c r="C88" s="62"/>
      <c r="D88" s="62"/>
      <c r="E88" s="62"/>
      <c r="F88" s="62"/>
      <c r="G88" s="62"/>
      <c r="H88" s="62"/>
    </row>
    <row r="89" spans="3:12" ht="15.75" customHeight="1" x14ac:dyDescent="0.2">
      <c r="C89" s="62"/>
      <c r="D89" s="62"/>
      <c r="E89" s="62"/>
      <c r="F89" s="62"/>
      <c r="G89" s="62"/>
      <c r="H89" s="62"/>
    </row>
    <row r="90" spans="3:12" ht="15.75" customHeight="1" x14ac:dyDescent="0.2">
      <c r="C90" s="62"/>
      <c r="D90" s="62"/>
      <c r="E90" s="62"/>
      <c r="F90" s="62"/>
      <c r="G90" s="62"/>
      <c r="H90" s="62"/>
    </row>
    <row r="91" spans="3:12" ht="15.75" customHeight="1" x14ac:dyDescent="0.2"/>
    <row r="92" spans="3:12" ht="15.75" customHeight="1" x14ac:dyDescent="0.2">
      <c r="D92" s="4"/>
      <c r="E92" s="4"/>
      <c r="F92" s="4"/>
      <c r="G92" s="4"/>
      <c r="H92" s="4"/>
      <c r="I92" s="4"/>
      <c r="J92" s="4"/>
    </row>
    <row r="93" spans="3:12" ht="21" customHeight="1" x14ac:dyDescent="0.2">
      <c r="D93" s="298"/>
      <c r="E93" s="298"/>
      <c r="F93" s="298"/>
      <c r="G93" s="298"/>
      <c r="H93" s="298"/>
      <c r="I93" s="298"/>
      <c r="J93" s="298"/>
      <c r="L93"/>
    </row>
    <row r="94" spans="3:12" ht="15.95" customHeight="1" x14ac:dyDescent="0.2"/>
  </sheetData>
  <pageMargins left="0.6692913385826772" right="0.47244094488188981" top="0.39370078740157483" bottom="0.6692913385826772" header="0.19685039370078741" footer="0.19685039370078741"/>
  <pageSetup paperSize="9" scale="96" fitToHeight="0" orientation="portrait" r:id="rId1"/>
  <headerFooter alignWithMargins="0"/>
  <rowBreaks count="1" manualBreakCount="1">
    <brk id="53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3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19.140625" style="27" customWidth="1"/>
    <col min="5" max="5" width="9.42578125" style="27" customWidth="1"/>
    <col min="6" max="6" width="8.5703125" style="27" customWidth="1"/>
    <col min="7" max="7" width="9.140625" style="27" customWidth="1"/>
    <col min="8" max="10" width="8.5703125" style="27" customWidth="1"/>
    <col min="11" max="11" width="8.5703125" style="49" customWidth="1"/>
    <col min="12" max="12" width="6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1:18" ht="15.95" customHeight="1" x14ac:dyDescent="0.2">
      <c r="A1" s="25"/>
      <c r="B1" s="25"/>
      <c r="C1" s="25"/>
      <c r="D1" s="25"/>
      <c r="E1" s="25"/>
      <c r="F1" s="28"/>
      <c r="G1" s="25"/>
      <c r="H1" s="25"/>
      <c r="I1" s="28"/>
      <c r="J1" s="25"/>
      <c r="K1" s="26"/>
      <c r="L1" s="28"/>
      <c r="M1" s="25"/>
      <c r="O1" s="29"/>
      <c r="R1" s="29"/>
    </row>
    <row r="2" spans="1:18" ht="12" customHeight="1" x14ac:dyDescent="0.2">
      <c r="B2" s="25"/>
      <c r="C2" s="26"/>
      <c r="D2" s="26"/>
      <c r="E2" s="26"/>
      <c r="F2" s="30"/>
      <c r="G2" s="26"/>
      <c r="H2" s="26"/>
      <c r="I2" s="30"/>
      <c r="J2" s="26"/>
      <c r="K2" s="26"/>
      <c r="L2" s="30"/>
      <c r="M2" s="25"/>
      <c r="O2" s="29"/>
      <c r="R2" s="29"/>
    </row>
    <row r="3" spans="1:18" ht="12" customHeight="1" x14ac:dyDescent="0.2">
      <c r="B3" s="25"/>
      <c r="C3" s="26"/>
      <c r="D3" s="26"/>
      <c r="E3" s="26"/>
      <c r="F3" s="30"/>
      <c r="G3" s="26"/>
      <c r="H3" s="26"/>
      <c r="I3" s="30"/>
      <c r="J3" s="26"/>
      <c r="K3" s="26"/>
      <c r="L3" s="30"/>
      <c r="M3" s="25"/>
      <c r="O3" s="29"/>
      <c r="R3" s="29"/>
    </row>
    <row r="4" spans="1:18" ht="12" customHeight="1" x14ac:dyDescent="0.2">
      <c r="B4" s="25"/>
      <c r="C4" s="26"/>
      <c r="D4" s="26"/>
      <c r="E4" s="26"/>
      <c r="F4" s="30"/>
      <c r="G4" s="26"/>
      <c r="H4" s="26"/>
      <c r="I4" s="30"/>
      <c r="J4" s="26"/>
      <c r="K4" s="26"/>
      <c r="L4" s="30"/>
      <c r="M4" s="25"/>
      <c r="O4" s="29"/>
      <c r="R4" s="29"/>
    </row>
    <row r="5" spans="1:18" ht="24" customHeight="1" x14ac:dyDescent="0.2">
      <c r="F5" s="29"/>
      <c r="I5" s="29"/>
      <c r="L5" s="29"/>
      <c r="O5" s="29"/>
      <c r="R5" s="29"/>
    </row>
    <row r="6" spans="1:18" ht="18" customHeight="1" x14ac:dyDescent="0.2">
      <c r="C6" s="33" t="s">
        <v>40</v>
      </c>
      <c r="Q6" s="176"/>
    </row>
    <row r="7" spans="1:18" ht="18" customHeight="1" x14ac:dyDescent="0.2">
      <c r="C7" s="22" t="s">
        <v>143</v>
      </c>
      <c r="D7" s="22"/>
      <c r="E7" s="22"/>
      <c r="F7" s="22"/>
    </row>
    <row r="8" spans="1:18" ht="15.75" customHeight="1" x14ac:dyDescent="0.2">
      <c r="C8" s="176"/>
      <c r="D8" s="22" t="s">
        <v>151</v>
      </c>
      <c r="E8" s="22"/>
      <c r="F8" s="22"/>
    </row>
    <row r="9" spans="1:18" ht="15.75" customHeight="1" x14ac:dyDescent="0.2">
      <c r="C9" s="176"/>
      <c r="D9" s="22"/>
      <c r="E9" s="22"/>
      <c r="F9" s="22"/>
    </row>
    <row r="10" spans="1:18" ht="15.95" customHeight="1" x14ac:dyDescent="0.2">
      <c r="C10" s="296" t="s">
        <v>236</v>
      </c>
      <c r="D10" s="22"/>
      <c r="E10" s="22"/>
      <c r="F10" s="22"/>
    </row>
    <row r="11" spans="1:18" ht="6.75" customHeight="1" x14ac:dyDescent="0.2">
      <c r="C11" s="181"/>
      <c r="D11" s="22"/>
      <c r="E11" s="22"/>
      <c r="F11" s="22"/>
    </row>
    <row r="12" spans="1:18" ht="15.95" customHeight="1" x14ac:dyDescent="0.2">
      <c r="C12" s="22"/>
    </row>
    <row r="13" spans="1:18" ht="6.75" customHeight="1" x14ac:dyDescent="0.2">
      <c r="C13" s="22"/>
    </row>
    <row r="14" spans="1:18" ht="27" customHeight="1" x14ac:dyDescent="0.2">
      <c r="C14" s="31"/>
      <c r="D14" s="194"/>
      <c r="E14" s="195" t="s">
        <v>99</v>
      </c>
      <c r="F14" s="174" t="s">
        <v>54</v>
      </c>
      <c r="G14" s="174" t="s">
        <v>77</v>
      </c>
      <c r="I14" s="49"/>
      <c r="K14" s="27"/>
    </row>
    <row r="15" spans="1:18" ht="15.75" customHeight="1" x14ac:dyDescent="0.2">
      <c r="C15" s="26"/>
      <c r="D15" s="196" t="s">
        <v>100</v>
      </c>
      <c r="E15" s="197">
        <v>136</v>
      </c>
      <c r="F15" s="197">
        <v>48</v>
      </c>
      <c r="G15" s="197">
        <v>88</v>
      </c>
      <c r="H15" s="26"/>
      <c r="I15" s="26"/>
      <c r="J15" s="26"/>
      <c r="K15" s="27"/>
    </row>
    <row r="16" spans="1:18" ht="15.75" customHeight="1" x14ac:dyDescent="0.2">
      <c r="B16" s="49"/>
      <c r="C16" s="26"/>
      <c r="D16" s="281" t="s">
        <v>101</v>
      </c>
      <c r="E16" s="199">
        <v>68</v>
      </c>
      <c r="F16" s="199">
        <v>15</v>
      </c>
      <c r="G16" s="199">
        <v>53</v>
      </c>
      <c r="H16" s="26"/>
      <c r="I16" s="26"/>
      <c r="K16" s="27"/>
    </row>
    <row r="17" spans="2:11" ht="15.95" customHeight="1" x14ac:dyDescent="0.2">
      <c r="C17" s="26"/>
      <c r="D17" s="200" t="s">
        <v>106</v>
      </c>
      <c r="E17" s="201">
        <v>68</v>
      </c>
      <c r="F17" s="201">
        <v>33</v>
      </c>
      <c r="G17" s="199">
        <v>35</v>
      </c>
      <c r="H17" s="26"/>
      <c r="I17" s="26"/>
      <c r="K17" s="27"/>
    </row>
    <row r="18" spans="2:11" ht="15.95" customHeight="1" x14ac:dyDescent="0.2">
      <c r="C18" s="26"/>
      <c r="D18" s="115" t="s">
        <v>107</v>
      </c>
      <c r="E18" s="202">
        <v>8</v>
      </c>
      <c r="F18" s="203">
        <v>2</v>
      </c>
      <c r="G18" s="204">
        <v>6</v>
      </c>
      <c r="H18" s="26"/>
      <c r="I18" s="26"/>
      <c r="K18" s="27"/>
    </row>
    <row r="19" spans="2:11" ht="15.95" customHeight="1" x14ac:dyDescent="0.2">
      <c r="C19" s="26"/>
      <c r="D19" s="205" t="s">
        <v>102</v>
      </c>
      <c r="E19" s="398">
        <v>3</v>
      </c>
      <c r="F19" s="399">
        <v>0</v>
      </c>
      <c r="G19" s="399">
        <v>3</v>
      </c>
      <c r="H19" s="26"/>
      <c r="I19" s="26"/>
      <c r="K19" s="27"/>
    </row>
    <row r="20" spans="2:11" ht="15.95" customHeight="1" x14ac:dyDescent="0.2">
      <c r="C20" s="26"/>
      <c r="D20" s="208" t="s">
        <v>103</v>
      </c>
      <c r="E20" s="398">
        <v>5</v>
      </c>
      <c r="F20" s="398">
        <v>2</v>
      </c>
      <c r="G20" s="398">
        <v>3</v>
      </c>
      <c r="H20" s="26"/>
      <c r="I20" s="26"/>
      <c r="K20" s="27"/>
    </row>
    <row r="21" spans="2:11" ht="15.95" customHeight="1" x14ac:dyDescent="0.2">
      <c r="C21" s="26"/>
      <c r="D21" s="258" t="s">
        <v>108</v>
      </c>
      <c r="E21" s="202">
        <v>60</v>
      </c>
      <c r="F21" s="202">
        <v>31</v>
      </c>
      <c r="G21" s="209">
        <v>29</v>
      </c>
      <c r="H21" s="26"/>
      <c r="I21" s="26"/>
      <c r="K21" s="27"/>
    </row>
    <row r="22" spans="2:11" ht="15.95" customHeight="1" x14ac:dyDescent="0.2">
      <c r="C22" s="26"/>
      <c r="D22" s="205" t="s">
        <v>104</v>
      </c>
      <c r="E22" s="400">
        <v>24</v>
      </c>
      <c r="F22" s="400">
        <v>14</v>
      </c>
      <c r="G22" s="401">
        <v>10</v>
      </c>
      <c r="H22" s="26"/>
      <c r="I22" s="26"/>
      <c r="K22" s="27"/>
    </row>
    <row r="23" spans="2:11" ht="15.95" customHeight="1" x14ac:dyDescent="0.2">
      <c r="C23" s="26"/>
      <c r="D23" s="208" t="s">
        <v>105</v>
      </c>
      <c r="E23" s="402">
        <v>36</v>
      </c>
      <c r="F23" s="402">
        <v>17</v>
      </c>
      <c r="G23" s="403">
        <v>19</v>
      </c>
      <c r="H23" s="26"/>
      <c r="I23" s="26"/>
      <c r="K23" s="27"/>
    </row>
    <row r="24" spans="2:11" ht="15.95" customHeight="1" x14ac:dyDescent="0.2">
      <c r="C24" s="26"/>
      <c r="D24" s="297" t="s">
        <v>146</v>
      </c>
      <c r="E24" s="282">
        <v>0</v>
      </c>
      <c r="F24" s="283" t="s">
        <v>7</v>
      </c>
      <c r="G24" s="284" t="s">
        <v>7</v>
      </c>
      <c r="H24" s="26"/>
      <c r="I24" s="26"/>
      <c r="K24" s="27"/>
    </row>
    <row r="25" spans="2:11" ht="15.75" customHeight="1" x14ac:dyDescent="0.2">
      <c r="C25" s="25"/>
      <c r="D25" s="50" t="s">
        <v>152</v>
      </c>
    </row>
    <row r="26" spans="2:11" ht="15.75" customHeight="1" x14ac:dyDescent="0.2">
      <c r="B26" s="63"/>
      <c r="C26" s="25"/>
      <c r="D26" s="61" t="s">
        <v>145</v>
      </c>
      <c r="F26" s="56"/>
      <c r="G26" s="53"/>
      <c r="H26" s="53"/>
      <c r="I26" s="53"/>
    </row>
    <row r="27" spans="2:11" ht="15.75" customHeight="1" x14ac:dyDescent="0.2">
      <c r="B27" s="63"/>
      <c r="C27" s="25"/>
      <c r="D27" s="61"/>
      <c r="F27" s="56"/>
      <c r="G27" s="53"/>
      <c r="H27" s="53"/>
      <c r="I27" s="53"/>
    </row>
    <row r="28" spans="2:11" ht="15.75" customHeight="1" x14ac:dyDescent="0.2">
      <c r="B28" s="63"/>
      <c r="C28" s="25"/>
      <c r="D28" s="61"/>
      <c r="F28" s="56"/>
      <c r="G28" s="53"/>
      <c r="H28" s="53"/>
      <c r="I28" s="53"/>
    </row>
    <row r="29" spans="2:11" ht="15.75" customHeight="1" x14ac:dyDescent="0.2">
      <c r="B29" s="63"/>
      <c r="C29" s="25"/>
      <c r="D29" s="50"/>
      <c r="F29" s="56"/>
      <c r="G29" s="53"/>
      <c r="H29" s="53"/>
      <c r="I29" s="53"/>
    </row>
    <row r="30" spans="2:11" ht="15.75" customHeight="1" x14ac:dyDescent="0.2">
      <c r="C30" s="25"/>
      <c r="D30" s="56"/>
      <c r="E30" s="56"/>
      <c r="F30" s="56"/>
      <c r="G30" s="53"/>
      <c r="H30" s="53"/>
      <c r="I30" s="53"/>
    </row>
    <row r="31" spans="2:11" ht="6.75" customHeight="1" x14ac:dyDescent="0.2">
      <c r="C31" s="25"/>
      <c r="D31" s="56"/>
      <c r="E31" s="56"/>
      <c r="F31" s="56"/>
      <c r="G31" s="53"/>
      <c r="H31" s="53"/>
      <c r="I31" s="53"/>
    </row>
    <row r="32" spans="2:11" ht="27" customHeight="1" x14ac:dyDescent="0.2">
      <c r="C32" s="25"/>
      <c r="D32" s="110"/>
      <c r="E32" s="195" t="s">
        <v>99</v>
      </c>
      <c r="F32" s="174" t="s">
        <v>54</v>
      </c>
      <c r="G32" s="174" t="s">
        <v>77</v>
      </c>
      <c r="H32" s="53"/>
      <c r="I32" s="53"/>
    </row>
    <row r="33" spans="2:23" ht="15.75" customHeight="1" x14ac:dyDescent="0.2">
      <c r="C33" s="25"/>
      <c r="D33" s="65" t="s">
        <v>109</v>
      </c>
      <c r="E33" s="404">
        <v>62</v>
      </c>
      <c r="F33" s="404">
        <v>15</v>
      </c>
      <c r="G33" s="404">
        <v>47</v>
      </c>
      <c r="H33" s="53"/>
      <c r="I33" s="53"/>
    </row>
    <row r="34" spans="2:23" ht="15.75" customHeight="1" x14ac:dyDescent="0.2">
      <c r="C34" s="25"/>
      <c r="D34" s="103" t="s">
        <v>110</v>
      </c>
      <c r="E34" s="101">
        <v>6</v>
      </c>
      <c r="F34" s="101">
        <v>0</v>
      </c>
      <c r="G34" s="101">
        <v>6</v>
      </c>
      <c r="H34" s="53"/>
      <c r="I34" s="53"/>
    </row>
    <row r="35" spans="2:23" ht="15.75" customHeight="1" x14ac:dyDescent="0.2">
      <c r="C35" s="25"/>
      <c r="D35" s="212" t="s">
        <v>111</v>
      </c>
      <c r="E35" s="405">
        <v>0</v>
      </c>
      <c r="F35" s="406" t="s">
        <v>7</v>
      </c>
      <c r="G35" s="406" t="s">
        <v>7</v>
      </c>
      <c r="H35" s="53"/>
      <c r="I35" s="53"/>
    </row>
    <row r="36" spans="2:23" ht="15.75" customHeight="1" x14ac:dyDescent="0.2">
      <c r="C36" s="25"/>
      <c r="D36" s="72" t="s">
        <v>99</v>
      </c>
      <c r="E36" s="408">
        <v>68</v>
      </c>
      <c r="F36" s="408">
        <v>15</v>
      </c>
      <c r="G36" s="408">
        <v>53</v>
      </c>
      <c r="H36" s="53"/>
      <c r="I36" s="53"/>
    </row>
    <row r="37" spans="2:23" ht="15" customHeight="1" x14ac:dyDescent="0.2">
      <c r="C37" s="25"/>
      <c r="D37" s="217" t="s">
        <v>112</v>
      </c>
      <c r="E37" s="215"/>
      <c r="F37" s="216"/>
      <c r="G37" s="214"/>
      <c r="H37" s="53"/>
      <c r="I37" s="53"/>
    </row>
    <row r="38" spans="2:23" ht="15.75" customHeight="1" x14ac:dyDescent="0.2">
      <c r="C38" s="25"/>
      <c r="D38" s="50" t="s">
        <v>152</v>
      </c>
      <c r="E38" s="215"/>
      <c r="F38" s="216"/>
      <c r="G38" s="214"/>
      <c r="H38" s="53"/>
      <c r="I38" s="53"/>
    </row>
    <row r="39" spans="2:23" ht="15.75" customHeight="1" x14ac:dyDescent="0.2">
      <c r="C39" s="25"/>
      <c r="D39" s="61" t="s">
        <v>145</v>
      </c>
      <c r="E39" s="215"/>
      <c r="F39" s="216"/>
      <c r="G39" s="214"/>
      <c r="H39" s="53"/>
      <c r="I39" s="53"/>
    </row>
    <row r="40" spans="2:23" ht="15" customHeight="1" x14ac:dyDescent="0.2">
      <c r="C40" s="25"/>
      <c r="D40" s="50"/>
      <c r="E40" s="215"/>
      <c r="F40" s="216"/>
      <c r="G40" s="214"/>
      <c r="H40" s="53"/>
      <c r="I40" s="53"/>
    </row>
    <row r="41" spans="2:23" ht="15.75" customHeight="1" x14ac:dyDescent="0.2">
      <c r="C41" s="25"/>
      <c r="D41" s="61"/>
      <c r="E41" s="215"/>
      <c r="F41" s="216"/>
      <c r="G41" s="214"/>
      <c r="H41" s="53"/>
      <c r="I41" s="53"/>
    </row>
    <row r="42" spans="2:23" ht="6.75" customHeight="1" x14ac:dyDescent="0.2">
      <c r="C42" s="25"/>
      <c r="D42" s="56"/>
      <c r="E42" s="56"/>
      <c r="F42" s="56"/>
      <c r="G42" s="53"/>
      <c r="H42" s="53"/>
      <c r="I42" s="53"/>
    </row>
    <row r="43" spans="2:23" ht="15.75" customHeight="1" x14ac:dyDescent="0.2">
      <c r="C43" s="25"/>
      <c r="D43" s="64" t="s">
        <v>135</v>
      </c>
      <c r="E43" s="56"/>
      <c r="F43" s="56"/>
      <c r="G43" s="53"/>
      <c r="H43" s="53"/>
      <c r="I43" s="53"/>
    </row>
    <row r="44" spans="2:23" ht="6.95" customHeight="1" x14ac:dyDescent="0.2">
      <c r="C44" s="25"/>
      <c r="D44" s="56"/>
      <c r="E44" s="56"/>
      <c r="F44" s="56"/>
      <c r="G44" s="53"/>
      <c r="H44" s="53"/>
      <c r="I44" s="53"/>
    </row>
    <row r="45" spans="2:23" ht="34.5" customHeight="1" x14ac:dyDescent="0.2">
      <c r="D45" s="110" t="s">
        <v>46</v>
      </c>
      <c r="E45" s="60" t="s">
        <v>42</v>
      </c>
      <c r="F45" s="71" t="s">
        <v>65</v>
      </c>
      <c r="G45" s="55"/>
      <c r="H45" s="25"/>
    </row>
    <row r="46" spans="2:23" ht="15.75" customHeight="1" x14ac:dyDescent="0.2">
      <c r="B46" s="49"/>
      <c r="D46" s="65" t="s">
        <v>47</v>
      </c>
      <c r="E46" s="410">
        <v>15</v>
      </c>
      <c r="F46" s="89">
        <f>(E46*100)/$F$36</f>
        <v>100</v>
      </c>
      <c r="G46" s="30"/>
      <c r="H46" s="49"/>
    </row>
    <row r="47" spans="2:23" ht="15.75" customHeight="1" x14ac:dyDescent="0.2">
      <c r="B47" s="26"/>
      <c r="D47" s="103" t="s">
        <v>48</v>
      </c>
      <c r="E47" s="411">
        <v>15</v>
      </c>
      <c r="F47" s="211">
        <f>(E47*100)/$F$36</f>
        <v>100</v>
      </c>
      <c r="G47" s="30"/>
      <c r="I47" s="25"/>
      <c r="J47" s="25"/>
      <c r="K47" s="26"/>
      <c r="W47" s="25"/>
    </row>
    <row r="48" spans="2:23" ht="15.75" customHeight="1" x14ac:dyDescent="0.2">
      <c r="D48" s="103" t="s">
        <v>49</v>
      </c>
      <c r="E48" s="411">
        <v>14</v>
      </c>
      <c r="F48" s="211">
        <f>(E48*100)/$F$36</f>
        <v>93.333333333333329</v>
      </c>
      <c r="G48" s="30"/>
      <c r="I48" s="26"/>
      <c r="J48" s="26"/>
      <c r="K48" s="26"/>
    </row>
    <row r="49" spans="2:14" ht="15.75" customHeight="1" x14ac:dyDescent="0.2">
      <c r="D49" s="103" t="s">
        <v>50</v>
      </c>
      <c r="E49" s="411">
        <v>14</v>
      </c>
      <c r="F49" s="211">
        <f>(E49*100)/$F$36</f>
        <v>93.333333333333329</v>
      </c>
      <c r="G49" s="30"/>
      <c r="J49" s="25"/>
      <c r="K49" s="26"/>
    </row>
    <row r="50" spans="2:14" ht="15.75" customHeight="1" x14ac:dyDescent="0.2">
      <c r="D50" s="59" t="s">
        <v>51</v>
      </c>
      <c r="E50" s="412">
        <v>12</v>
      </c>
      <c r="F50" s="210">
        <f>(E50*100)/$F$36</f>
        <v>80</v>
      </c>
      <c r="G50" s="30"/>
    </row>
    <row r="51" spans="2:14" ht="15" customHeight="1" x14ac:dyDescent="0.2">
      <c r="D51" s="217" t="s">
        <v>153</v>
      </c>
      <c r="E51" s="311"/>
      <c r="F51" s="312"/>
      <c r="G51" s="30"/>
    </row>
    <row r="52" spans="2:14" ht="15.75" customHeight="1" x14ac:dyDescent="0.2">
      <c r="C52" s="25"/>
      <c r="D52" s="50" t="s">
        <v>152</v>
      </c>
    </row>
    <row r="53" spans="2:14" ht="15.75" customHeight="1" x14ac:dyDescent="0.2">
      <c r="C53" s="50"/>
      <c r="D53" s="61" t="s">
        <v>145</v>
      </c>
      <c r="E53" s="25"/>
      <c r="F53" s="25"/>
      <c r="G53" s="25"/>
      <c r="H53" s="25"/>
      <c r="I53" s="25"/>
    </row>
    <row r="54" spans="2:14" ht="15.75" customHeight="1" x14ac:dyDescent="0.2">
      <c r="C54" s="50"/>
      <c r="D54" s="61"/>
      <c r="E54" s="25"/>
      <c r="F54" s="25"/>
      <c r="G54" s="25"/>
      <c r="H54" s="25"/>
      <c r="I54" s="25"/>
    </row>
    <row r="55" spans="2:14" ht="15.95" customHeight="1" x14ac:dyDescent="0.2">
      <c r="C55" s="50"/>
      <c r="D55" s="54" t="s">
        <v>113</v>
      </c>
      <c r="E55" s="25"/>
      <c r="F55" s="25"/>
      <c r="G55" s="25"/>
      <c r="H55" s="25"/>
      <c r="I55" s="25"/>
    </row>
    <row r="56" spans="2:14" ht="6.95" customHeight="1" x14ac:dyDescent="0.2">
      <c r="C56" s="50"/>
      <c r="D56" s="25"/>
      <c r="E56" s="25"/>
      <c r="F56" s="25"/>
      <c r="G56" s="25"/>
      <c r="H56" s="25"/>
      <c r="I56" s="25"/>
    </row>
    <row r="57" spans="2:14" ht="18" customHeight="1" x14ac:dyDescent="0.2">
      <c r="D57" s="107" t="s">
        <v>64</v>
      </c>
      <c r="E57" s="108" t="s">
        <v>42</v>
      </c>
      <c r="F57" s="174" t="s">
        <v>55</v>
      </c>
      <c r="G57" s="25"/>
      <c r="H57" s="25"/>
      <c r="I57" s="25"/>
    </row>
    <row r="58" spans="2:14" ht="15.75" customHeight="1" x14ac:dyDescent="0.2">
      <c r="D58" s="352" t="s">
        <v>93</v>
      </c>
      <c r="E58" s="416">
        <v>0</v>
      </c>
      <c r="F58" s="454">
        <f>E58*100/$E$65</f>
        <v>0</v>
      </c>
      <c r="G58" s="25"/>
      <c r="H58" s="25"/>
      <c r="I58" s="25"/>
    </row>
    <row r="59" spans="2:14" ht="15.75" customHeight="1" x14ac:dyDescent="0.2">
      <c r="D59" s="182" t="s">
        <v>83</v>
      </c>
      <c r="E59" s="413">
        <v>0</v>
      </c>
      <c r="F59" s="453">
        <f>E59*100/$E$65</f>
        <v>0</v>
      </c>
      <c r="G59" s="25"/>
      <c r="H59" s="25"/>
      <c r="I59" s="25"/>
    </row>
    <row r="60" spans="2:14" ht="15.75" customHeight="1" x14ac:dyDescent="0.2">
      <c r="B60" s="49"/>
      <c r="D60" s="105" t="s">
        <v>82</v>
      </c>
      <c r="E60" s="414">
        <v>3</v>
      </c>
      <c r="F60" s="390">
        <f>(E60*100)/$E$65</f>
        <v>20</v>
      </c>
      <c r="G60" s="25"/>
      <c r="H60" s="25"/>
      <c r="I60" s="25"/>
    </row>
    <row r="61" spans="2:14" ht="15.75" customHeight="1" x14ac:dyDescent="0.2">
      <c r="D61" s="105" t="s">
        <v>70</v>
      </c>
      <c r="E61" s="414">
        <v>7</v>
      </c>
      <c r="F61" s="102">
        <f>(E61*100)/$E$65</f>
        <v>46.666666666666664</v>
      </c>
      <c r="G61" s="25"/>
      <c r="H61" s="26"/>
      <c r="I61" s="25"/>
      <c r="N61" s="49"/>
    </row>
    <row r="62" spans="2:14" ht="15.75" customHeight="1" x14ac:dyDescent="0.2">
      <c r="D62" s="105" t="s">
        <v>71</v>
      </c>
      <c r="E62" s="414">
        <v>4</v>
      </c>
      <c r="F62" s="102">
        <f>(E62*100)/$E$65</f>
        <v>26.666666666666668</v>
      </c>
      <c r="G62" s="25"/>
      <c r="H62" s="26"/>
      <c r="I62" s="25"/>
    </row>
    <row r="63" spans="2:14" ht="15.75" customHeight="1" x14ac:dyDescent="0.2">
      <c r="D63" s="105" t="s">
        <v>72</v>
      </c>
      <c r="E63" s="414">
        <v>1</v>
      </c>
      <c r="F63" s="102">
        <f>(E63*100)/$E$65</f>
        <v>6.666666666666667</v>
      </c>
      <c r="G63" s="25"/>
      <c r="H63" s="25"/>
      <c r="I63" s="25"/>
    </row>
    <row r="64" spans="2:14" ht="15.75" customHeight="1" x14ac:dyDescent="0.2">
      <c r="D64" s="88" t="s">
        <v>56</v>
      </c>
      <c r="E64" s="415">
        <v>0</v>
      </c>
      <c r="F64" s="90">
        <f>(E64*100)/$E$65</f>
        <v>0</v>
      </c>
      <c r="G64" s="25"/>
      <c r="H64" s="25"/>
      <c r="I64" s="25"/>
    </row>
    <row r="65" spans="3:23" ht="15.75" customHeight="1" x14ac:dyDescent="0.2">
      <c r="D65" s="72" t="s">
        <v>41</v>
      </c>
      <c r="E65" s="408">
        <f>SUM(E58:E64)</f>
        <v>15</v>
      </c>
      <c r="F65" s="106">
        <f>SUM(F58:F64)</f>
        <v>100</v>
      </c>
      <c r="G65" s="25"/>
      <c r="H65" s="25"/>
      <c r="I65" s="25"/>
    </row>
    <row r="66" spans="3:23" ht="15.75" customHeight="1" x14ac:dyDescent="0.2">
      <c r="D66" s="50" t="s">
        <v>152</v>
      </c>
      <c r="E66" s="25"/>
      <c r="F66" s="25"/>
      <c r="G66" s="25"/>
      <c r="H66" s="25"/>
      <c r="I66" s="25"/>
    </row>
    <row r="67" spans="3:23" ht="12.75" customHeight="1" x14ac:dyDescent="0.2">
      <c r="D67" s="50" t="s">
        <v>145</v>
      </c>
      <c r="E67" s="25"/>
      <c r="F67" s="25"/>
      <c r="G67" s="25"/>
      <c r="H67" s="25"/>
      <c r="I67" s="25"/>
    </row>
    <row r="68" spans="3:23" ht="15.95" customHeight="1" x14ac:dyDescent="0.2">
      <c r="D68" s="61"/>
      <c r="E68" s="25"/>
      <c r="F68" s="25"/>
      <c r="G68" s="25"/>
      <c r="H68" s="25"/>
      <c r="I68" s="25"/>
    </row>
    <row r="69" spans="3:23" ht="15.75" customHeight="1" x14ac:dyDescent="0.2">
      <c r="D69" s="54" t="s">
        <v>114</v>
      </c>
      <c r="E69" s="25"/>
      <c r="F69" s="25"/>
      <c r="G69" s="25"/>
      <c r="H69" s="25"/>
      <c r="I69" s="25"/>
    </row>
    <row r="70" spans="3:23" ht="6.75" customHeight="1" x14ac:dyDescent="0.2">
      <c r="G70" s="25"/>
      <c r="I70" s="49"/>
      <c r="N70" s="26"/>
      <c r="O70" s="26"/>
      <c r="P70" s="26"/>
      <c r="Q70" s="26"/>
      <c r="R70" s="26"/>
    </row>
    <row r="71" spans="3:23" ht="18" customHeight="1" x14ac:dyDescent="0.2">
      <c r="D71" s="5"/>
      <c r="E71" s="84"/>
      <c r="F71" s="73" t="s">
        <v>42</v>
      </c>
      <c r="G71" s="25"/>
      <c r="I71" s="49"/>
      <c r="N71" s="171"/>
      <c r="O71" s="171"/>
      <c r="P71" s="172"/>
      <c r="Q71" s="163"/>
      <c r="R71" s="26"/>
    </row>
    <row r="72" spans="3:23" ht="18" customHeight="1" x14ac:dyDescent="0.2">
      <c r="C72" s="36"/>
      <c r="D72" s="160" t="s">
        <v>142</v>
      </c>
      <c r="E72" s="159"/>
      <c r="F72" s="98">
        <v>1</v>
      </c>
      <c r="G72" s="25"/>
      <c r="I72" s="49"/>
      <c r="N72" s="171"/>
      <c r="O72" s="171"/>
      <c r="P72" s="172"/>
      <c r="Q72" s="163"/>
      <c r="R72" s="26"/>
    </row>
    <row r="73" spans="3:23" ht="15.75" customHeight="1" x14ac:dyDescent="0.2">
      <c r="C73" s="36"/>
      <c r="D73" s="166" t="s">
        <v>41</v>
      </c>
      <c r="E73" s="165"/>
      <c r="F73" s="167">
        <v>1</v>
      </c>
      <c r="G73" s="25"/>
      <c r="H73" s="157"/>
      <c r="I73" s="49"/>
      <c r="N73" s="168"/>
      <c r="O73" s="164"/>
      <c r="P73" s="161"/>
      <c r="Q73" s="162"/>
      <c r="R73" s="26"/>
    </row>
    <row r="74" spans="3:23" ht="15.75" customHeight="1" x14ac:dyDescent="0.2">
      <c r="C74" s="25"/>
      <c r="D74" s="97" t="s">
        <v>81</v>
      </c>
      <c r="E74" s="86"/>
      <c r="F74" s="86"/>
      <c r="G74" s="86"/>
      <c r="H74" s="87"/>
      <c r="I74" s="25"/>
      <c r="N74" s="169"/>
      <c r="O74" s="169"/>
      <c r="P74" s="161"/>
      <c r="Q74" s="162"/>
      <c r="R74" s="26"/>
      <c r="W74" s="85"/>
    </row>
    <row r="75" spans="3:23" ht="15.75" customHeight="1" x14ac:dyDescent="0.2">
      <c r="D75" s="50" t="s">
        <v>152</v>
      </c>
      <c r="E75" s="83"/>
      <c r="F75" s="83"/>
      <c r="G75" s="83"/>
      <c r="H75" s="83"/>
      <c r="I75" s="25"/>
      <c r="N75" s="169"/>
      <c r="O75" s="169"/>
      <c r="P75" s="170"/>
      <c r="Q75" s="162"/>
      <c r="R75" s="26"/>
    </row>
    <row r="76" spans="3:23" ht="15.75" customHeight="1" x14ac:dyDescent="0.2">
      <c r="D76" s="61" t="s">
        <v>145</v>
      </c>
      <c r="E76" s="83"/>
      <c r="F76" s="83"/>
      <c r="G76" s="83"/>
      <c r="H76" s="83"/>
      <c r="I76" s="25"/>
      <c r="N76" s="171"/>
      <c r="O76" s="171"/>
      <c r="P76" s="168"/>
      <c r="Q76" s="173"/>
      <c r="R76" s="26"/>
    </row>
    <row r="77" spans="3:23" ht="15.75" customHeight="1" x14ac:dyDescent="0.2">
      <c r="D77" s="61"/>
      <c r="E77" s="25"/>
      <c r="F77" s="25"/>
      <c r="G77" s="25"/>
      <c r="H77" s="25"/>
      <c r="I77" s="25"/>
    </row>
    <row r="78" spans="3:23" ht="15.75" customHeight="1" x14ac:dyDescent="0.2">
      <c r="C78" s="50"/>
      <c r="D78" s="64" t="s">
        <v>115</v>
      </c>
      <c r="E78" s="26"/>
      <c r="F78" s="25"/>
      <c r="G78" s="25"/>
      <c r="H78" s="25"/>
      <c r="I78" s="25"/>
    </row>
    <row r="79" spans="3:23" ht="6.95" customHeight="1" x14ac:dyDescent="0.2">
      <c r="C79" s="50"/>
      <c r="D79" s="25"/>
      <c r="E79" s="25"/>
      <c r="F79" s="25"/>
      <c r="G79" s="25"/>
      <c r="H79" s="25"/>
      <c r="I79" s="25"/>
    </row>
    <row r="80" spans="3:23" ht="18" customHeight="1" x14ac:dyDescent="0.2">
      <c r="D80" s="57"/>
      <c r="E80" s="58"/>
      <c r="F80" s="174" t="s">
        <v>59</v>
      </c>
      <c r="H80" s="158"/>
      <c r="I80" s="25"/>
    </row>
    <row r="81" spans="2:19" ht="15.95" customHeight="1" x14ac:dyDescent="0.2">
      <c r="B81" s="49"/>
      <c r="D81" s="139" t="s">
        <v>133</v>
      </c>
      <c r="E81" s="42"/>
      <c r="F81" s="91">
        <v>2</v>
      </c>
      <c r="H81" s="25"/>
      <c r="I81" s="25"/>
      <c r="S81" s="49"/>
    </row>
    <row r="82" spans="2:19" ht="15.95" customHeight="1" x14ac:dyDescent="0.2">
      <c r="D82" s="246" t="s">
        <v>130</v>
      </c>
      <c r="E82" s="152"/>
      <c r="F82" s="91">
        <v>0</v>
      </c>
      <c r="G82" s="49"/>
      <c r="H82" s="49"/>
      <c r="I82" s="49"/>
    </row>
    <row r="83" spans="2:19" ht="15.95" customHeight="1" x14ac:dyDescent="0.2">
      <c r="D83" s="140" t="s">
        <v>57</v>
      </c>
      <c r="E83" s="152"/>
      <c r="F83" s="92">
        <v>13</v>
      </c>
      <c r="G83" s="49"/>
      <c r="H83" s="49"/>
      <c r="I83" s="49"/>
    </row>
    <row r="84" spans="2:19" ht="15.95" customHeight="1" x14ac:dyDescent="0.2">
      <c r="D84" s="141" t="s">
        <v>61</v>
      </c>
      <c r="E84" s="153"/>
      <c r="F84" s="93">
        <v>12</v>
      </c>
      <c r="G84" s="49"/>
      <c r="H84" s="49"/>
      <c r="I84" s="49"/>
    </row>
    <row r="85" spans="2:19" ht="15.95" customHeight="1" x14ac:dyDescent="0.2">
      <c r="D85" s="142" t="s">
        <v>62</v>
      </c>
      <c r="E85" s="154"/>
      <c r="F85" s="104">
        <v>0</v>
      </c>
      <c r="G85" s="49"/>
      <c r="I85" s="49"/>
    </row>
    <row r="86" spans="2:19" ht="15.95" customHeight="1" x14ac:dyDescent="0.2">
      <c r="D86" s="467" t="s">
        <v>63</v>
      </c>
      <c r="E86" s="468"/>
      <c r="F86" s="94">
        <v>1</v>
      </c>
      <c r="H86" s="25"/>
      <c r="I86" s="25"/>
    </row>
    <row r="87" spans="2:19" ht="16.5" customHeight="1" x14ac:dyDescent="0.2">
      <c r="D87" s="143" t="s">
        <v>60</v>
      </c>
      <c r="E87" s="155"/>
      <c r="F87" s="144">
        <v>0</v>
      </c>
      <c r="H87" s="25"/>
      <c r="I87" s="25"/>
    </row>
    <row r="88" spans="2:19" ht="15.75" customHeight="1" x14ac:dyDescent="0.2">
      <c r="D88" s="50" t="s">
        <v>152</v>
      </c>
      <c r="E88" s="156"/>
      <c r="F88" s="25"/>
      <c r="G88" s="25"/>
      <c r="H88" s="25"/>
      <c r="I88" s="25"/>
    </row>
    <row r="89" spans="2:19" ht="15.75" customHeight="1" x14ac:dyDescent="0.2">
      <c r="C89" s="50"/>
      <c r="D89" s="61" t="s">
        <v>145</v>
      </c>
      <c r="E89" s="156"/>
      <c r="F89" s="25"/>
      <c r="G89" s="25"/>
      <c r="H89" s="25"/>
      <c r="I89" s="25"/>
    </row>
    <row r="90" spans="2:19" ht="15.95" customHeight="1" x14ac:dyDescent="0.2">
      <c r="C90" s="50"/>
      <c r="D90" s="61"/>
      <c r="E90" s="156"/>
      <c r="F90" s="25"/>
      <c r="G90" s="25"/>
      <c r="H90" s="25"/>
      <c r="I90" s="25"/>
    </row>
    <row r="91" spans="2:19" ht="15.95" customHeight="1" x14ac:dyDescent="0.2">
      <c r="D91" s="54" t="s">
        <v>116</v>
      </c>
      <c r="E91" s="151"/>
    </row>
    <row r="92" spans="2:19" ht="6.95" customHeight="1" x14ac:dyDescent="0.2">
      <c r="B92" s="26"/>
      <c r="C92" s="25"/>
      <c r="D92" s="25"/>
      <c r="E92" s="25"/>
      <c r="F92" s="25"/>
      <c r="G92" s="25"/>
      <c r="H92" s="25"/>
      <c r="I92" s="25"/>
      <c r="J92" s="25"/>
      <c r="K92" s="26"/>
      <c r="L92" s="25"/>
    </row>
    <row r="93" spans="2:19" ht="18" customHeight="1" x14ac:dyDescent="0.2">
      <c r="C93" s="25"/>
      <c r="D93" s="68" t="s">
        <v>86</v>
      </c>
      <c r="E93" s="34"/>
      <c r="F93" s="69" t="s">
        <v>42</v>
      </c>
      <c r="G93" s="70" t="s">
        <v>55</v>
      </c>
    </row>
    <row r="94" spans="2:19" ht="15.75" customHeight="1" x14ac:dyDescent="0.2">
      <c r="D94" s="313" t="s">
        <v>195</v>
      </c>
      <c r="E94" s="100"/>
      <c r="F94" s="101">
        <v>1</v>
      </c>
      <c r="G94" s="102">
        <f>(F94*100)/$F$104</f>
        <v>6.666666666666667</v>
      </c>
    </row>
    <row r="95" spans="2:19" ht="15.75" customHeight="1" x14ac:dyDescent="0.2">
      <c r="D95" s="313" t="s">
        <v>8</v>
      </c>
      <c r="E95" s="100"/>
      <c r="F95" s="101">
        <v>1</v>
      </c>
      <c r="G95" s="102">
        <f>(F95*100)/$F$104</f>
        <v>6.666666666666667</v>
      </c>
    </row>
    <row r="96" spans="2:19" ht="15.75" customHeight="1" x14ac:dyDescent="0.2">
      <c r="D96" s="313" t="s">
        <v>196</v>
      </c>
      <c r="E96" s="100"/>
      <c r="F96" s="101">
        <v>1</v>
      </c>
      <c r="G96" s="102">
        <f t="shared" ref="G96:G98" si="0">(F96*100)/$F$104</f>
        <v>6.666666666666667</v>
      </c>
    </row>
    <row r="97" spans="2:17" ht="15.75" customHeight="1" x14ac:dyDescent="0.2">
      <c r="D97" s="313" t="s">
        <v>197</v>
      </c>
      <c r="E97" s="100"/>
      <c r="F97" s="101">
        <v>1</v>
      </c>
      <c r="G97" s="102">
        <f>(F97*100)/$F$104</f>
        <v>6.666666666666667</v>
      </c>
    </row>
    <row r="98" spans="2:17" ht="15.75" customHeight="1" x14ac:dyDescent="0.2">
      <c r="D98" s="313" t="s">
        <v>14</v>
      </c>
      <c r="E98" s="100"/>
      <c r="F98" s="101">
        <v>6</v>
      </c>
      <c r="G98" s="102">
        <f t="shared" si="0"/>
        <v>40</v>
      </c>
    </row>
    <row r="99" spans="2:17" ht="15.75" customHeight="1" x14ac:dyDescent="0.2">
      <c r="B99" s="25"/>
      <c r="D99" s="313" t="s">
        <v>192</v>
      </c>
      <c r="E99" s="100"/>
      <c r="F99" s="101">
        <v>1</v>
      </c>
      <c r="G99" s="102">
        <f t="shared" ref="G99:G104" si="1">(F99*100)/$F$104</f>
        <v>6.666666666666667</v>
      </c>
      <c r="H99" s="25"/>
      <c r="I99" s="25"/>
      <c r="J99" s="25"/>
    </row>
    <row r="100" spans="2:17" ht="15.75" customHeight="1" x14ac:dyDescent="0.2">
      <c r="B100" s="25"/>
      <c r="D100" s="313" t="s">
        <v>198</v>
      </c>
      <c r="E100" s="100"/>
      <c r="F100" s="101">
        <v>1</v>
      </c>
      <c r="G100" s="102">
        <f t="shared" si="1"/>
        <v>6.666666666666667</v>
      </c>
      <c r="H100" s="25"/>
      <c r="I100" s="25"/>
      <c r="J100" s="25"/>
    </row>
    <row r="101" spans="2:17" ht="15.75" customHeight="1" x14ac:dyDescent="0.2">
      <c r="B101" s="25"/>
      <c r="D101" s="313" t="s">
        <v>21</v>
      </c>
      <c r="E101" s="100"/>
      <c r="F101" s="101">
        <v>1</v>
      </c>
      <c r="G101" s="102">
        <f t="shared" si="1"/>
        <v>6.666666666666667</v>
      </c>
      <c r="H101" s="25"/>
      <c r="I101" s="25"/>
      <c r="J101" s="25"/>
    </row>
    <row r="102" spans="2:17" ht="15.75" customHeight="1" x14ac:dyDescent="0.2">
      <c r="B102" s="25"/>
      <c r="D102" s="313" t="s">
        <v>43</v>
      </c>
      <c r="E102" s="100"/>
      <c r="F102" s="101">
        <v>1</v>
      </c>
      <c r="G102" s="102">
        <f t="shared" si="1"/>
        <v>6.666666666666667</v>
      </c>
      <c r="H102" s="25"/>
      <c r="I102" s="25"/>
      <c r="J102" s="25"/>
    </row>
    <row r="103" spans="2:17" ht="15.75" customHeight="1" x14ac:dyDescent="0.2">
      <c r="B103" s="25"/>
      <c r="D103" s="313" t="s">
        <v>27</v>
      </c>
      <c r="E103" s="100"/>
      <c r="F103" s="101">
        <v>1</v>
      </c>
      <c r="G103" s="102">
        <f t="shared" si="1"/>
        <v>6.666666666666667</v>
      </c>
      <c r="H103" s="25"/>
      <c r="I103" s="25"/>
      <c r="J103" s="25"/>
    </row>
    <row r="104" spans="2:17" ht="15.75" customHeight="1" x14ac:dyDescent="0.2">
      <c r="B104" s="25"/>
      <c r="D104" s="111"/>
      <c r="E104" s="112" t="s">
        <v>76</v>
      </c>
      <c r="F104" s="113">
        <f>SUM(F94:F103)</f>
        <v>15</v>
      </c>
      <c r="G104" s="106">
        <f t="shared" si="1"/>
        <v>100</v>
      </c>
      <c r="H104" s="25"/>
      <c r="I104" s="25"/>
      <c r="J104" s="25"/>
      <c r="K104" s="26"/>
      <c r="L104" s="25"/>
    </row>
    <row r="105" spans="2:17" ht="15.75" customHeight="1" x14ac:dyDescent="0.2">
      <c r="B105" s="25"/>
      <c r="D105" s="50" t="s">
        <v>152</v>
      </c>
      <c r="H105" s="25"/>
      <c r="I105" s="25"/>
      <c r="J105" s="25"/>
      <c r="K105" s="26"/>
      <c r="L105" s="25"/>
    </row>
    <row r="106" spans="2:17" ht="15.75" customHeight="1" x14ac:dyDescent="0.2">
      <c r="B106" s="25"/>
      <c r="D106" s="61" t="s">
        <v>145</v>
      </c>
      <c r="H106" s="25"/>
      <c r="I106" s="25"/>
      <c r="J106" s="25"/>
      <c r="K106" s="26"/>
      <c r="L106" s="25"/>
    </row>
    <row r="107" spans="2:17" ht="15.95" customHeight="1" x14ac:dyDescent="0.2">
      <c r="B107" s="25"/>
      <c r="C107" s="25"/>
      <c r="D107" s="32"/>
      <c r="H107" s="25"/>
      <c r="I107" s="25"/>
      <c r="J107" s="25"/>
      <c r="K107" s="26"/>
      <c r="L107" s="25"/>
    </row>
    <row r="108" spans="2:17" ht="15.95" customHeight="1" x14ac:dyDescent="0.2">
      <c r="B108" s="25"/>
      <c r="D108" s="64" t="s">
        <v>200</v>
      </c>
      <c r="H108" s="25"/>
      <c r="I108" s="25"/>
      <c r="J108" s="25"/>
      <c r="K108" s="26"/>
      <c r="L108" s="25"/>
    </row>
    <row r="109" spans="2:17" ht="6.95" customHeight="1" x14ac:dyDescent="0.2">
      <c r="C109" s="25"/>
      <c r="D109" s="32"/>
      <c r="H109" s="25"/>
      <c r="I109" s="25"/>
      <c r="J109" s="25"/>
      <c r="K109" s="26"/>
      <c r="L109" s="25"/>
      <c r="P109" s="25"/>
    </row>
    <row r="110" spans="2:17" s="26" customFormat="1" ht="34.5" customHeight="1" x14ac:dyDescent="0.2">
      <c r="C110" s="37"/>
      <c r="D110" s="38" t="s">
        <v>69</v>
      </c>
      <c r="E110" s="336"/>
      <c r="F110" s="175" t="s">
        <v>42</v>
      </c>
      <c r="G110" s="175" t="s">
        <v>55</v>
      </c>
      <c r="H110" s="39" t="s">
        <v>75</v>
      </c>
      <c r="I110" s="40"/>
      <c r="J110" s="40"/>
      <c r="K110" s="40"/>
      <c r="L110" s="40"/>
      <c r="M110" s="40"/>
      <c r="N110" s="37"/>
      <c r="O110" s="41"/>
      <c r="Q110" s="30"/>
    </row>
    <row r="111" spans="2:17" ht="15.75" customHeight="1" x14ac:dyDescent="0.2">
      <c r="B111" s="25"/>
      <c r="C111" s="37"/>
      <c r="D111" s="51" t="s">
        <v>84</v>
      </c>
      <c r="E111" s="382"/>
      <c r="F111" s="43">
        <v>4</v>
      </c>
      <c r="G111" s="74">
        <f>F111*100/$F$122</f>
        <v>50</v>
      </c>
      <c r="H111" s="74">
        <f>(F111*100)/$F$16</f>
        <v>26.666666666666668</v>
      </c>
      <c r="I111" s="37"/>
      <c r="J111" s="37"/>
      <c r="K111" s="37"/>
      <c r="L111" s="37"/>
      <c r="M111" s="37"/>
      <c r="N111" s="37"/>
      <c r="O111" s="44"/>
      <c r="Q111" s="29"/>
    </row>
    <row r="112" spans="2:17" ht="15.75" customHeight="1" x14ac:dyDescent="0.2">
      <c r="B112" s="25"/>
      <c r="C112" s="37"/>
      <c r="D112" s="145" t="s">
        <v>85</v>
      </c>
      <c r="E112" s="383"/>
      <c r="F112" s="43">
        <v>3</v>
      </c>
      <c r="G112" s="74">
        <f>F112*100/$F$122</f>
        <v>37.5</v>
      </c>
      <c r="H112" s="74">
        <f>(F112*100)/$F$16</f>
        <v>20</v>
      </c>
      <c r="I112" s="37"/>
      <c r="J112" s="37"/>
      <c r="K112" s="37"/>
      <c r="L112" s="37"/>
      <c r="M112" s="37"/>
      <c r="N112" s="37"/>
      <c r="O112" s="44"/>
      <c r="Q112" s="29"/>
    </row>
    <row r="113" spans="2:17" ht="15.75" customHeight="1" x14ac:dyDescent="0.2">
      <c r="B113" s="25"/>
      <c r="C113" s="37"/>
      <c r="D113" s="148" t="s">
        <v>98</v>
      </c>
      <c r="E113" s="147"/>
      <c r="F113" s="300">
        <v>3</v>
      </c>
      <c r="G113" s="302">
        <f>F113*100/$F$122</f>
        <v>37.5</v>
      </c>
      <c r="H113" s="222">
        <f t="shared" ref="H113:H119" si="2">(F113*100)/$F$16</f>
        <v>20</v>
      </c>
      <c r="I113" s="37"/>
      <c r="J113" s="37"/>
      <c r="K113" s="37"/>
      <c r="L113" s="37"/>
      <c r="M113" s="37"/>
      <c r="N113" s="37"/>
      <c r="O113" s="44"/>
      <c r="Q113" s="29"/>
    </row>
    <row r="114" spans="2:17" ht="15.75" customHeight="1" x14ac:dyDescent="0.2">
      <c r="B114" s="25"/>
      <c r="C114" s="37"/>
      <c r="D114" s="145" t="s">
        <v>167</v>
      </c>
      <c r="E114" s="383"/>
      <c r="F114" s="43">
        <v>1</v>
      </c>
      <c r="G114" s="74">
        <f t="shared" ref="G114:G120" si="3">F114*100/$F$122</f>
        <v>12.5</v>
      </c>
      <c r="H114" s="74">
        <f>(F114*100)/$F$16</f>
        <v>6.666666666666667</v>
      </c>
      <c r="I114" s="37"/>
      <c r="J114" s="37"/>
      <c r="K114" s="37"/>
      <c r="L114" s="37"/>
      <c r="M114" s="37"/>
      <c r="N114" s="37"/>
      <c r="O114" s="44"/>
      <c r="Q114" s="29"/>
    </row>
    <row r="115" spans="2:17" ht="15.75" customHeight="1" x14ac:dyDescent="0.2">
      <c r="B115" s="25"/>
      <c r="C115" s="37"/>
      <c r="D115" s="148" t="s">
        <v>199</v>
      </c>
      <c r="E115" s="147"/>
      <c r="F115" s="66">
        <v>1</v>
      </c>
      <c r="G115" s="119">
        <f>F115*100/$F$122</f>
        <v>12.5</v>
      </c>
      <c r="H115" s="222">
        <f t="shared" si="2"/>
        <v>6.666666666666667</v>
      </c>
      <c r="I115" s="37"/>
      <c r="J115" s="37"/>
      <c r="K115" s="37"/>
      <c r="L115" s="37"/>
      <c r="M115" s="37"/>
      <c r="N115" s="37"/>
      <c r="O115" s="44"/>
      <c r="Q115" s="29"/>
    </row>
    <row r="116" spans="2:17" ht="15.75" customHeight="1" x14ac:dyDescent="0.2">
      <c r="B116" s="25"/>
      <c r="C116" s="37"/>
      <c r="D116" s="52" t="s">
        <v>52</v>
      </c>
      <c r="E116" s="46"/>
      <c r="F116" s="43">
        <v>4</v>
      </c>
      <c r="G116" s="74">
        <f t="shared" si="3"/>
        <v>50</v>
      </c>
      <c r="H116" s="74">
        <f>(F116*100)/$F$16</f>
        <v>26.666666666666668</v>
      </c>
      <c r="I116" s="37"/>
      <c r="J116" s="37"/>
      <c r="K116" s="37"/>
      <c r="L116" s="37"/>
      <c r="M116" s="37"/>
      <c r="N116" s="37"/>
      <c r="O116" s="44"/>
      <c r="Q116" s="29"/>
    </row>
    <row r="117" spans="2:17" ht="15.75" customHeight="1" x14ac:dyDescent="0.2">
      <c r="B117" s="25"/>
      <c r="C117" s="37"/>
      <c r="D117" s="145" t="s">
        <v>154</v>
      </c>
      <c r="E117" s="146"/>
      <c r="F117" s="67">
        <v>4</v>
      </c>
      <c r="G117" s="74">
        <f>F117*100/$F$122</f>
        <v>50</v>
      </c>
      <c r="H117" s="74">
        <f t="shared" si="2"/>
        <v>26.666666666666668</v>
      </c>
      <c r="I117" s="37"/>
      <c r="J117" s="37"/>
      <c r="K117" s="37"/>
      <c r="L117" s="37"/>
      <c r="M117" s="37"/>
      <c r="N117" s="37"/>
      <c r="O117" s="44"/>
      <c r="Q117" s="29"/>
    </row>
    <row r="118" spans="2:17" ht="15.75" customHeight="1" x14ac:dyDescent="0.2">
      <c r="B118" s="25"/>
      <c r="C118" s="37"/>
      <c r="D118" s="187" t="s">
        <v>95</v>
      </c>
      <c r="E118" s="188"/>
      <c r="F118" s="379">
        <v>1</v>
      </c>
      <c r="G118" s="189">
        <f t="shared" si="3"/>
        <v>12.5</v>
      </c>
      <c r="H118" s="218">
        <f>(F118*100)/$F$16</f>
        <v>6.666666666666667</v>
      </c>
      <c r="I118" s="37"/>
      <c r="J118" s="37"/>
      <c r="K118" s="37"/>
      <c r="L118" s="37"/>
      <c r="M118" s="37"/>
      <c r="N118" s="37"/>
      <c r="O118" s="44"/>
      <c r="Q118" s="29"/>
    </row>
    <row r="119" spans="2:17" ht="15.75" customHeight="1" x14ac:dyDescent="0.2">
      <c r="B119" s="25"/>
      <c r="C119" s="193"/>
      <c r="D119" s="192" t="s">
        <v>73</v>
      </c>
      <c r="E119" s="190"/>
      <c r="F119" s="380">
        <v>1</v>
      </c>
      <c r="G119" s="191">
        <f>F119*100/$F$122</f>
        <v>12.5</v>
      </c>
      <c r="H119" s="219">
        <f t="shared" si="2"/>
        <v>6.666666666666667</v>
      </c>
      <c r="I119" s="37"/>
      <c r="J119" s="37"/>
      <c r="K119" s="37"/>
      <c r="L119" s="37"/>
      <c r="M119" s="37"/>
      <c r="N119" s="37"/>
      <c r="O119" s="44"/>
      <c r="Q119" s="29"/>
    </row>
    <row r="120" spans="2:17" ht="15.75" customHeight="1" x14ac:dyDescent="0.2">
      <c r="B120" s="25"/>
      <c r="C120" s="37"/>
      <c r="D120" s="301" t="s">
        <v>97</v>
      </c>
      <c r="E120" s="190"/>
      <c r="F120" s="380">
        <v>1</v>
      </c>
      <c r="G120" s="191">
        <f t="shared" si="3"/>
        <v>12.5</v>
      </c>
      <c r="H120" s="221">
        <f>(F120*100)/$F$16</f>
        <v>6.666666666666667</v>
      </c>
      <c r="I120" s="37"/>
      <c r="J120" s="37"/>
      <c r="K120" s="37"/>
      <c r="L120" s="37"/>
      <c r="M120" s="37"/>
      <c r="N120" s="37"/>
      <c r="O120" s="44"/>
      <c r="Q120" s="29"/>
    </row>
    <row r="121" spans="2:17" ht="15.75" customHeight="1" x14ac:dyDescent="0.2">
      <c r="B121" s="25"/>
      <c r="C121" s="45"/>
      <c r="D121" s="149" t="s">
        <v>160</v>
      </c>
      <c r="E121" s="150"/>
      <c r="F121" s="381">
        <v>1</v>
      </c>
      <c r="G121" s="120">
        <f>F121*100/$F$122</f>
        <v>12.5</v>
      </c>
      <c r="H121" s="220">
        <f>(F121*100)/$F$16</f>
        <v>6.666666666666667</v>
      </c>
      <c r="I121" s="37"/>
      <c r="J121" s="37"/>
      <c r="K121" s="37"/>
      <c r="L121" s="37"/>
      <c r="M121" s="37"/>
      <c r="N121" s="37"/>
      <c r="O121" s="44"/>
      <c r="Q121" s="29"/>
    </row>
    <row r="122" spans="2:17" ht="15.75" customHeight="1" x14ac:dyDescent="0.2">
      <c r="D122" s="116" t="s">
        <v>53</v>
      </c>
      <c r="E122" s="117"/>
      <c r="F122" s="118">
        <f>F111+F116</f>
        <v>8</v>
      </c>
      <c r="G122" s="114">
        <f>G111+G116</f>
        <v>100</v>
      </c>
      <c r="H122" s="114">
        <f>H111+H116</f>
        <v>53.333333333333336</v>
      </c>
      <c r="J122" s="49"/>
      <c r="K122" s="29"/>
      <c r="N122" s="29"/>
      <c r="Q122" s="29"/>
    </row>
    <row r="123" spans="2:17" ht="15.75" customHeight="1" x14ac:dyDescent="0.2">
      <c r="D123" s="50" t="s">
        <v>152</v>
      </c>
    </row>
    <row r="124" spans="2:17" ht="15.75" customHeight="1" x14ac:dyDescent="0.2">
      <c r="D124" s="61" t="s">
        <v>145</v>
      </c>
    </row>
    <row r="125" spans="2:17" ht="15.75" customHeight="1" x14ac:dyDescent="0.2"/>
    <row r="126" spans="2:17" ht="15.95" customHeight="1" x14ac:dyDescent="0.2">
      <c r="D126" s="64" t="s">
        <v>124</v>
      </c>
    </row>
    <row r="127" spans="2:17" ht="6.75" customHeight="1" x14ac:dyDescent="0.2"/>
    <row r="128" spans="2:17" ht="18" customHeight="1" x14ac:dyDescent="0.2">
      <c r="D128" s="194"/>
      <c r="E128" s="223"/>
      <c r="F128" s="224"/>
      <c r="G128" s="195">
        <v>2024</v>
      </c>
    </row>
    <row r="129" spans="3:7" ht="18" customHeight="1" x14ac:dyDescent="0.2">
      <c r="D129" s="277" t="s">
        <v>100</v>
      </c>
      <c r="E129" s="278"/>
      <c r="F129" s="279"/>
      <c r="G129" s="280">
        <v>17</v>
      </c>
    </row>
    <row r="130" spans="3:7" ht="15.75" customHeight="1" x14ac:dyDescent="0.2">
      <c r="D130" s="198" t="s">
        <v>101</v>
      </c>
      <c r="E130" s="225"/>
      <c r="F130" s="225"/>
      <c r="G130" s="199">
        <v>7</v>
      </c>
    </row>
    <row r="131" spans="3:7" ht="15.95" customHeight="1" x14ac:dyDescent="0.2">
      <c r="D131" s="200" t="s">
        <v>106</v>
      </c>
      <c r="E131" s="226"/>
      <c r="F131" s="226"/>
      <c r="G131" s="201">
        <v>10</v>
      </c>
    </row>
    <row r="132" spans="3:7" ht="15.95" customHeight="1" x14ac:dyDescent="0.2">
      <c r="D132" s="115" t="s">
        <v>107</v>
      </c>
      <c r="E132" s="227"/>
      <c r="F132" s="227"/>
      <c r="G132" s="202">
        <v>0</v>
      </c>
    </row>
    <row r="133" spans="3:7" ht="15.95" customHeight="1" x14ac:dyDescent="0.2">
      <c r="C133" s="36"/>
      <c r="D133" s="257" t="s">
        <v>241</v>
      </c>
      <c r="E133" s="235"/>
      <c r="F133" s="239"/>
      <c r="G133" s="242">
        <v>10</v>
      </c>
    </row>
    <row r="134" spans="3:7" ht="15.95" customHeight="1" x14ac:dyDescent="0.2">
      <c r="C134" s="36"/>
      <c r="D134" s="231" t="s">
        <v>104</v>
      </c>
      <c r="E134" s="231"/>
      <c r="F134" s="240"/>
      <c r="G134" s="232">
        <v>5</v>
      </c>
    </row>
    <row r="135" spans="3:7" ht="15.95" customHeight="1" x14ac:dyDescent="0.2">
      <c r="C135" s="36"/>
      <c r="D135" s="243" t="s">
        <v>105</v>
      </c>
      <c r="E135" s="244"/>
      <c r="F135" s="245"/>
      <c r="G135" s="233">
        <v>5</v>
      </c>
    </row>
    <row r="136" spans="3:7" ht="15.95" customHeight="1" x14ac:dyDescent="0.2">
      <c r="C136" s="36"/>
      <c r="D136" s="234" t="s">
        <v>123</v>
      </c>
      <c r="E136" s="234"/>
      <c r="F136" s="241"/>
      <c r="G136" s="237">
        <v>0</v>
      </c>
    </row>
    <row r="137" spans="3:7" ht="15.75" customHeight="1" x14ac:dyDescent="0.2">
      <c r="D137" s="50" t="s">
        <v>152</v>
      </c>
    </row>
    <row r="138" spans="3:7" ht="15.75" customHeight="1" x14ac:dyDescent="0.2">
      <c r="D138" s="61" t="s">
        <v>145</v>
      </c>
    </row>
    <row r="139" spans="3:7" ht="15.95" customHeight="1" x14ac:dyDescent="0.2">
      <c r="D139" s="50"/>
    </row>
    <row r="140" spans="3:7" ht="15.95" customHeight="1" x14ac:dyDescent="0.2">
      <c r="D140" s="64" t="s">
        <v>128</v>
      </c>
    </row>
    <row r="141" spans="3:7" ht="6.75" customHeight="1" x14ac:dyDescent="0.2"/>
    <row r="142" spans="3:7" ht="15" customHeight="1" x14ac:dyDescent="0.2">
      <c r="D142" s="68"/>
      <c r="E142" s="34"/>
      <c r="F142" s="69" t="s">
        <v>42</v>
      </c>
      <c r="G142" s="70" t="s">
        <v>55</v>
      </c>
    </row>
    <row r="143" spans="3:7" ht="15.95" customHeight="1" x14ac:dyDescent="0.2">
      <c r="D143" s="103" t="s">
        <v>125</v>
      </c>
      <c r="E143" s="100"/>
      <c r="F143" s="101">
        <v>1</v>
      </c>
      <c r="G143" s="102">
        <f>(F143*100)/$F$146</f>
        <v>14.285714285714286</v>
      </c>
    </row>
    <row r="144" spans="3:7" ht="15.95" customHeight="1" x14ac:dyDescent="0.2">
      <c r="D144" s="103" t="s">
        <v>126</v>
      </c>
      <c r="E144" s="100"/>
      <c r="F144" s="101">
        <v>2</v>
      </c>
      <c r="G144" s="102">
        <f>(F144*100)/$F$146</f>
        <v>28.571428571428573</v>
      </c>
    </row>
    <row r="145" spans="4:7" ht="15.95" customHeight="1" x14ac:dyDescent="0.2">
      <c r="D145" s="103" t="s">
        <v>127</v>
      </c>
      <c r="E145" s="100"/>
      <c r="F145" s="101">
        <v>4</v>
      </c>
      <c r="G145" s="102">
        <f t="shared" ref="G145" si="4">(F145*100)/$F$146</f>
        <v>57.142857142857146</v>
      </c>
    </row>
    <row r="146" spans="4:7" ht="15.95" customHeight="1" x14ac:dyDescent="0.2">
      <c r="D146" s="449" t="s">
        <v>41</v>
      </c>
      <c r="E146" s="450"/>
      <c r="F146" s="451">
        <v>7</v>
      </c>
      <c r="G146" s="452">
        <f>SUM(G143:G145)</f>
        <v>100</v>
      </c>
    </row>
    <row r="147" spans="4:7" ht="15.75" customHeight="1" x14ac:dyDescent="0.2">
      <c r="D147" s="50" t="s">
        <v>152</v>
      </c>
    </row>
    <row r="148" spans="4:7" ht="15.75" customHeight="1" x14ac:dyDescent="0.2">
      <c r="D148" s="61" t="s">
        <v>145</v>
      </c>
    </row>
    <row r="149" spans="4:7" ht="15.95" customHeight="1" x14ac:dyDescent="0.2"/>
    <row r="150" spans="4:7" ht="15.95" customHeight="1" x14ac:dyDescent="0.2"/>
    <row r="151" spans="4:7" ht="15.95" customHeight="1" x14ac:dyDescent="0.2"/>
    <row r="152" spans="4:7" ht="15.95" customHeight="1" x14ac:dyDescent="0.2"/>
    <row r="153" spans="4:7" ht="15.95" customHeight="1" x14ac:dyDescent="0.2"/>
    <row r="154" spans="4:7" ht="15.95" customHeight="1" x14ac:dyDescent="0.2"/>
    <row r="155" spans="4:7" ht="15.95" customHeight="1" x14ac:dyDescent="0.2"/>
    <row r="156" spans="4:7" ht="15.95" customHeight="1" x14ac:dyDescent="0.2"/>
    <row r="157" spans="4:7" ht="15.95" customHeight="1" x14ac:dyDescent="0.2"/>
    <row r="158" spans="4:7" ht="15.95" customHeight="1" x14ac:dyDescent="0.2"/>
    <row r="159" spans="4:7" ht="15.95" customHeight="1" x14ac:dyDescent="0.2"/>
    <row r="160" spans="4:7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</sheetData>
  <mergeCells count="1">
    <mergeCell ref="D86:E86"/>
  </mergeCells>
  <phoneticPr fontId="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0" min="2" max="11" man="1"/>
    <brk id="77" min="2" max="11" man="1"/>
    <brk id="107" min="2" max="11" man="1"/>
    <brk id="139" min="2" max="11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11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19.85546875" style="27" customWidth="1"/>
    <col min="5" max="5" width="9.140625" style="27" customWidth="1"/>
    <col min="6" max="6" width="8.5703125" style="27" customWidth="1"/>
    <col min="7" max="7" width="9.140625" style="27" customWidth="1"/>
    <col min="8" max="10" width="8.5703125" style="27" customWidth="1"/>
    <col min="11" max="11" width="8.5703125" style="49" customWidth="1"/>
    <col min="12" max="12" width="6.42578125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1:18" ht="15.95" customHeight="1" x14ac:dyDescent="0.2">
      <c r="A1" s="25"/>
      <c r="B1" s="25"/>
      <c r="C1" s="25"/>
      <c r="D1" s="25"/>
      <c r="E1" s="25"/>
      <c r="F1" s="28"/>
      <c r="G1" s="25"/>
      <c r="H1" s="25"/>
      <c r="I1" s="28"/>
      <c r="J1" s="25"/>
      <c r="K1" s="26"/>
      <c r="L1" s="28"/>
      <c r="M1" s="25"/>
      <c r="O1" s="29"/>
      <c r="R1" s="29"/>
    </row>
    <row r="2" spans="1:18" ht="12" customHeight="1" x14ac:dyDescent="0.2">
      <c r="B2" s="25"/>
      <c r="C2" s="26"/>
      <c r="D2" s="26"/>
      <c r="E2" s="26"/>
      <c r="F2" s="30"/>
      <c r="G2" s="26"/>
      <c r="H2" s="26"/>
      <c r="I2" s="30"/>
      <c r="J2" s="26"/>
      <c r="K2" s="26"/>
      <c r="L2" s="30"/>
      <c r="M2" s="25"/>
      <c r="O2" s="29"/>
      <c r="R2" s="29"/>
    </row>
    <row r="3" spans="1:18" ht="12" customHeight="1" x14ac:dyDescent="0.2">
      <c r="B3" s="25"/>
      <c r="C3" s="26"/>
      <c r="D3" s="26"/>
      <c r="E3" s="26"/>
      <c r="F3" s="30"/>
      <c r="G3" s="26"/>
      <c r="H3" s="26"/>
      <c r="I3" s="30"/>
      <c r="J3" s="26"/>
      <c r="K3" s="26"/>
      <c r="L3" s="30"/>
      <c r="M3" s="25"/>
      <c r="O3" s="29"/>
      <c r="R3" s="29"/>
    </row>
    <row r="4" spans="1:18" ht="12" customHeight="1" x14ac:dyDescent="0.2">
      <c r="B4" s="25"/>
      <c r="C4" s="26"/>
      <c r="D4" s="26"/>
      <c r="E4" s="26"/>
      <c r="F4" s="30"/>
      <c r="G4" s="26"/>
      <c r="H4" s="26"/>
      <c r="I4" s="30"/>
      <c r="J4" s="26"/>
      <c r="K4" s="26"/>
      <c r="L4" s="30"/>
      <c r="M4" s="25"/>
      <c r="O4" s="29"/>
      <c r="R4" s="29"/>
    </row>
    <row r="5" spans="1:18" ht="24" customHeight="1" x14ac:dyDescent="0.2">
      <c r="F5" s="29"/>
      <c r="I5" s="29"/>
      <c r="L5" s="29"/>
      <c r="O5" s="29"/>
      <c r="R5" s="29"/>
    </row>
    <row r="6" spans="1:18" ht="18" customHeight="1" x14ac:dyDescent="0.2">
      <c r="C6" s="33" t="s">
        <v>40</v>
      </c>
    </row>
    <row r="7" spans="1:18" ht="18" customHeight="1" x14ac:dyDescent="0.2">
      <c r="C7" s="22" t="s">
        <v>143</v>
      </c>
      <c r="D7" s="22"/>
      <c r="E7" s="22"/>
      <c r="F7" s="22"/>
    </row>
    <row r="8" spans="1:18" ht="15.95" customHeight="1" x14ac:dyDescent="0.2">
      <c r="C8" s="176"/>
      <c r="D8" s="22" t="s">
        <v>151</v>
      </c>
      <c r="E8" s="22"/>
      <c r="F8" s="22"/>
    </row>
    <row r="9" spans="1:18" ht="15.95" customHeight="1" x14ac:dyDescent="0.2"/>
    <row r="10" spans="1:18" ht="15.95" customHeight="1" x14ac:dyDescent="0.2">
      <c r="C10" s="181"/>
    </row>
    <row r="11" spans="1:18" ht="15.95" customHeight="1" x14ac:dyDescent="0.2">
      <c r="C11" s="181"/>
    </row>
    <row r="12" spans="1:18" ht="10.5" customHeight="1" x14ac:dyDescent="0.2">
      <c r="C12" s="181"/>
    </row>
    <row r="13" spans="1:18" ht="15.95" customHeight="1" x14ac:dyDescent="0.2">
      <c r="C13" s="31"/>
      <c r="P13" s="181"/>
    </row>
    <row r="14" spans="1:18" ht="6.95" customHeight="1" x14ac:dyDescent="0.2"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8" ht="27" customHeight="1" x14ac:dyDescent="0.2">
      <c r="B15" s="49"/>
      <c r="D15" s="194"/>
      <c r="E15" s="195" t="s">
        <v>99</v>
      </c>
      <c r="F15" s="174" t="s">
        <v>54</v>
      </c>
      <c r="G15" s="174" t="s">
        <v>77</v>
      </c>
    </row>
    <row r="16" spans="1:18" ht="15.95" customHeight="1" x14ac:dyDescent="0.2">
      <c r="D16" s="196" t="s">
        <v>100</v>
      </c>
      <c r="E16" s="197">
        <v>78</v>
      </c>
      <c r="F16" s="197">
        <v>20</v>
      </c>
      <c r="G16" s="197">
        <v>58</v>
      </c>
    </row>
    <row r="17" spans="2:26" ht="15.95" customHeight="1" x14ac:dyDescent="0.2">
      <c r="D17" s="198" t="s">
        <v>101</v>
      </c>
      <c r="E17" s="199">
        <v>45</v>
      </c>
      <c r="F17" s="199">
        <v>11</v>
      </c>
      <c r="G17" s="199">
        <v>34</v>
      </c>
    </row>
    <row r="18" spans="2:26" ht="15.95" customHeight="1" x14ac:dyDescent="0.2">
      <c r="D18" s="200" t="s">
        <v>106</v>
      </c>
      <c r="E18" s="201">
        <v>33</v>
      </c>
      <c r="F18" s="201">
        <v>9</v>
      </c>
      <c r="G18" s="199">
        <v>24</v>
      </c>
    </row>
    <row r="19" spans="2:26" ht="15.75" customHeight="1" x14ac:dyDescent="0.2">
      <c r="C19" s="25"/>
      <c r="D19" s="115" t="s">
        <v>107</v>
      </c>
      <c r="E19" s="202">
        <v>0</v>
      </c>
      <c r="F19" s="417" t="s">
        <v>7</v>
      </c>
      <c r="G19" s="417" t="s">
        <v>7</v>
      </c>
      <c r="V19" s="26"/>
      <c r="W19" s="26"/>
      <c r="X19" s="26"/>
      <c r="Y19" s="26"/>
      <c r="Z19" s="26"/>
    </row>
    <row r="20" spans="2:26" ht="15.75" customHeight="1" x14ac:dyDescent="0.2">
      <c r="C20" s="25"/>
      <c r="D20" s="205" t="s">
        <v>102</v>
      </c>
      <c r="E20" s="398" t="s">
        <v>7</v>
      </c>
      <c r="F20" s="399" t="s">
        <v>7</v>
      </c>
      <c r="G20" s="399" t="s">
        <v>7</v>
      </c>
      <c r="V20" s="56"/>
      <c r="W20" s="247"/>
      <c r="X20" s="248"/>
      <c r="Y20" s="248"/>
      <c r="Z20" s="26"/>
    </row>
    <row r="21" spans="2:26" ht="15.75" customHeight="1" x14ac:dyDescent="0.2">
      <c r="C21" s="25"/>
      <c r="D21" s="208" t="s">
        <v>103</v>
      </c>
      <c r="E21" s="398" t="s">
        <v>7</v>
      </c>
      <c r="F21" s="398" t="s">
        <v>7</v>
      </c>
      <c r="G21" s="398" t="s">
        <v>7</v>
      </c>
      <c r="V21" s="249"/>
      <c r="W21" s="250"/>
      <c r="X21" s="250"/>
      <c r="Y21" s="250"/>
      <c r="Z21" s="26"/>
    </row>
    <row r="22" spans="2:26" ht="15.75" customHeight="1" x14ac:dyDescent="0.2">
      <c r="B22" s="63"/>
      <c r="C22" s="25"/>
      <c r="D22" s="258" t="s">
        <v>108</v>
      </c>
      <c r="E22" s="202">
        <v>33</v>
      </c>
      <c r="F22" s="202">
        <v>9</v>
      </c>
      <c r="G22" s="202">
        <v>24</v>
      </c>
      <c r="V22" s="249"/>
      <c r="W22" s="250"/>
      <c r="X22" s="250"/>
      <c r="Y22" s="250"/>
      <c r="Z22" s="26"/>
    </row>
    <row r="23" spans="2:26" ht="15.75" customHeight="1" x14ac:dyDescent="0.2">
      <c r="B23" s="63"/>
      <c r="C23" s="25"/>
      <c r="D23" s="205" t="s">
        <v>104</v>
      </c>
      <c r="E23" s="400">
        <v>19</v>
      </c>
      <c r="F23" s="400">
        <v>7</v>
      </c>
      <c r="G23" s="401">
        <v>12</v>
      </c>
      <c r="V23" s="251"/>
      <c r="W23" s="252"/>
      <c r="X23" s="253"/>
      <c r="Y23" s="253"/>
      <c r="Z23" s="26"/>
    </row>
    <row r="24" spans="2:26" ht="15.75" customHeight="1" x14ac:dyDescent="0.2">
      <c r="B24" s="63"/>
      <c r="C24" s="25"/>
      <c r="D24" s="208" t="s">
        <v>105</v>
      </c>
      <c r="E24" s="402">
        <v>14</v>
      </c>
      <c r="F24" s="402">
        <v>2</v>
      </c>
      <c r="G24" s="403">
        <v>12</v>
      </c>
      <c r="Z24" s="26"/>
    </row>
    <row r="25" spans="2:26" ht="15.75" customHeight="1" x14ac:dyDescent="0.2">
      <c r="B25" s="63"/>
      <c r="C25" s="25"/>
      <c r="D25" s="297" t="s">
        <v>146</v>
      </c>
      <c r="E25" s="282">
        <v>0</v>
      </c>
      <c r="F25" s="283" t="s">
        <v>7</v>
      </c>
      <c r="G25" s="284" t="s">
        <v>7</v>
      </c>
      <c r="H25" s="53"/>
      <c r="Z25" s="26"/>
    </row>
    <row r="26" spans="2:26" ht="15.75" customHeight="1" x14ac:dyDescent="0.2">
      <c r="B26" s="63"/>
      <c r="C26" s="25"/>
      <c r="D26" s="50" t="s">
        <v>152</v>
      </c>
      <c r="E26" s="55"/>
      <c r="F26" s="254"/>
      <c r="G26" s="255"/>
      <c r="H26" s="53"/>
      <c r="I26" s="53"/>
      <c r="Z26" s="26"/>
    </row>
    <row r="27" spans="2:26" ht="15.75" customHeight="1" x14ac:dyDescent="0.2">
      <c r="B27" s="63"/>
      <c r="C27" s="25"/>
      <c r="D27" s="61" t="s">
        <v>145</v>
      </c>
      <c r="E27" s="55"/>
      <c r="F27" s="254"/>
      <c r="G27" s="255"/>
      <c r="H27" s="53"/>
      <c r="I27" s="53"/>
      <c r="Z27" s="26"/>
    </row>
    <row r="28" spans="2:26" ht="15.75" customHeight="1" x14ac:dyDescent="0.2">
      <c r="B28" s="63"/>
      <c r="C28" s="25"/>
      <c r="D28" s="61"/>
      <c r="E28" s="55"/>
      <c r="F28" s="254"/>
      <c r="G28" s="255"/>
      <c r="H28" s="53"/>
      <c r="I28" s="53"/>
      <c r="Z28" s="26"/>
    </row>
    <row r="29" spans="2:26" ht="15.75" customHeight="1" x14ac:dyDescent="0.2">
      <c r="B29" s="63"/>
      <c r="C29" s="25"/>
      <c r="D29" s="61"/>
      <c r="E29" s="55"/>
      <c r="F29" s="254"/>
      <c r="G29" s="255"/>
      <c r="H29" s="53"/>
      <c r="I29" s="53"/>
      <c r="Z29" s="26"/>
    </row>
    <row r="30" spans="2:26" ht="13.5" customHeight="1" x14ac:dyDescent="0.2">
      <c r="B30" s="63"/>
      <c r="C30" s="25"/>
      <c r="D30" s="61"/>
      <c r="E30" s="55"/>
      <c r="F30" s="254"/>
      <c r="G30" s="255"/>
      <c r="H30" s="53"/>
      <c r="I30" s="53"/>
      <c r="Z30" s="26"/>
    </row>
    <row r="31" spans="2:26" ht="13.5" customHeight="1" x14ac:dyDescent="0.2">
      <c r="B31" s="63"/>
      <c r="C31" s="25"/>
      <c r="D31" s="61"/>
      <c r="E31" s="55"/>
      <c r="F31" s="254"/>
      <c r="G31" s="255"/>
      <c r="H31" s="53"/>
      <c r="I31" s="53"/>
      <c r="Z31" s="26"/>
    </row>
    <row r="32" spans="2:26" ht="6.75" customHeight="1" x14ac:dyDescent="0.2">
      <c r="B32" s="63"/>
      <c r="C32" s="25"/>
      <c r="D32" s="61"/>
      <c r="E32" s="55"/>
      <c r="F32" s="254"/>
      <c r="G32" s="255"/>
      <c r="H32" s="53"/>
      <c r="I32" s="53"/>
      <c r="Z32" s="26"/>
    </row>
    <row r="33" spans="2:26" ht="27" customHeight="1" x14ac:dyDescent="0.2">
      <c r="B33" s="63"/>
      <c r="C33" s="25"/>
      <c r="D33" s="110"/>
      <c r="E33" s="195" t="s">
        <v>99</v>
      </c>
      <c r="F33" s="174" t="s">
        <v>54</v>
      </c>
      <c r="G33" s="174" t="s">
        <v>77</v>
      </c>
      <c r="H33" s="251"/>
      <c r="I33" s="252"/>
      <c r="J33" s="253"/>
      <c r="K33" s="253"/>
      <c r="V33" s="56"/>
      <c r="W33" s="53"/>
      <c r="X33" s="53"/>
      <c r="Y33" s="53"/>
      <c r="Z33" s="26"/>
    </row>
    <row r="34" spans="2:26" ht="15.75" customHeight="1" x14ac:dyDescent="0.2">
      <c r="B34" s="63"/>
      <c r="C34" s="25"/>
      <c r="D34" s="65" t="s">
        <v>109</v>
      </c>
      <c r="E34" s="101">
        <v>38</v>
      </c>
      <c r="F34" s="101">
        <v>8</v>
      </c>
      <c r="G34" s="101">
        <v>30</v>
      </c>
      <c r="H34" s="56"/>
      <c r="I34" s="53"/>
      <c r="J34" s="53"/>
      <c r="K34" s="53"/>
      <c r="V34" s="56"/>
      <c r="W34" s="53"/>
      <c r="X34" s="53"/>
      <c r="Y34" s="53"/>
      <c r="Z34" s="26"/>
    </row>
    <row r="35" spans="2:26" ht="15.75" customHeight="1" x14ac:dyDescent="0.2">
      <c r="B35" s="63"/>
      <c r="C35" s="25"/>
      <c r="D35" s="103" t="s">
        <v>110</v>
      </c>
      <c r="E35" s="101">
        <v>4</v>
      </c>
      <c r="F35" s="101">
        <v>2</v>
      </c>
      <c r="G35" s="101">
        <v>2</v>
      </c>
      <c r="H35" s="56"/>
      <c r="I35" s="53"/>
      <c r="J35" s="53"/>
      <c r="K35" s="53"/>
      <c r="V35" s="56"/>
      <c r="W35" s="53"/>
      <c r="X35" s="53"/>
      <c r="Y35" s="53"/>
      <c r="Z35" s="26"/>
    </row>
    <row r="36" spans="2:26" ht="15.75" customHeight="1" x14ac:dyDescent="0.2">
      <c r="B36" s="63"/>
      <c r="C36" s="25"/>
      <c r="D36" s="212" t="s">
        <v>111</v>
      </c>
      <c r="E36" s="405">
        <v>3</v>
      </c>
      <c r="F36" s="418">
        <v>1</v>
      </c>
      <c r="G36" s="418">
        <v>2</v>
      </c>
      <c r="H36" s="56"/>
      <c r="I36" s="53"/>
      <c r="J36" s="53"/>
      <c r="K36" s="53"/>
      <c r="V36" s="56"/>
      <c r="W36" s="53"/>
      <c r="X36" s="53"/>
      <c r="Y36" s="53"/>
      <c r="Z36" s="26"/>
    </row>
    <row r="37" spans="2:26" ht="15.75" customHeight="1" x14ac:dyDescent="0.2">
      <c r="B37" s="63"/>
      <c r="C37" s="25"/>
      <c r="D37" s="72" t="s">
        <v>99</v>
      </c>
      <c r="E37" s="407">
        <v>45</v>
      </c>
      <c r="F37" s="408">
        <v>11</v>
      </c>
      <c r="G37" s="407">
        <v>34</v>
      </c>
      <c r="H37" s="56"/>
      <c r="I37" s="53"/>
      <c r="J37" s="53"/>
      <c r="K37" s="53"/>
      <c r="V37" s="56"/>
      <c r="W37" s="53"/>
      <c r="X37" s="53"/>
      <c r="Y37" s="53"/>
      <c r="Z37" s="26"/>
    </row>
    <row r="38" spans="2:26" ht="13.5" customHeight="1" x14ac:dyDescent="0.2">
      <c r="B38" s="63"/>
      <c r="C38" s="25"/>
      <c r="D38" s="217" t="s">
        <v>112</v>
      </c>
      <c r="E38" s="215"/>
      <c r="F38" s="216"/>
      <c r="G38" s="214"/>
      <c r="H38" s="56"/>
      <c r="I38" s="53"/>
      <c r="J38" s="53"/>
      <c r="K38" s="53"/>
      <c r="V38" s="56"/>
      <c r="W38" s="53"/>
      <c r="X38" s="53"/>
      <c r="Y38" s="53"/>
      <c r="Z38" s="26"/>
    </row>
    <row r="39" spans="2:26" ht="15.75" customHeight="1" x14ac:dyDescent="0.2">
      <c r="B39" s="63"/>
      <c r="C39" s="25"/>
      <c r="D39" s="50" t="s">
        <v>152</v>
      </c>
      <c r="E39" s="215"/>
      <c r="F39" s="216"/>
      <c r="G39" s="214"/>
      <c r="H39" s="56"/>
      <c r="I39" s="53"/>
      <c r="J39" s="53"/>
      <c r="K39" s="53"/>
      <c r="V39" s="56"/>
      <c r="W39" s="53"/>
      <c r="X39" s="53"/>
      <c r="Y39" s="53"/>
      <c r="Z39" s="26"/>
    </row>
    <row r="40" spans="2:26" ht="15.75" customHeight="1" x14ac:dyDescent="0.2">
      <c r="B40" s="63"/>
      <c r="C40" s="25"/>
      <c r="D40" s="61" t="s">
        <v>145</v>
      </c>
      <c r="E40" s="215"/>
      <c r="F40" s="216"/>
      <c r="G40" s="214"/>
      <c r="H40" s="56"/>
      <c r="I40" s="53"/>
      <c r="J40" s="53"/>
      <c r="K40" s="53"/>
      <c r="V40" s="56"/>
      <c r="W40" s="53"/>
      <c r="X40" s="53"/>
      <c r="Y40" s="53"/>
      <c r="Z40" s="26"/>
    </row>
    <row r="41" spans="2:26" ht="15.75" customHeight="1" x14ac:dyDescent="0.2">
      <c r="B41" s="63"/>
      <c r="C41" s="25"/>
      <c r="D41" s="61"/>
      <c r="E41" s="55"/>
      <c r="F41" s="254"/>
      <c r="G41" s="255"/>
      <c r="H41" s="53"/>
      <c r="I41" s="53"/>
      <c r="V41" s="56"/>
      <c r="W41" s="53"/>
      <c r="X41" s="53"/>
      <c r="Y41" s="53"/>
      <c r="Z41" s="26"/>
    </row>
    <row r="42" spans="2:26" ht="15.75" customHeight="1" x14ac:dyDescent="0.2">
      <c r="B42" s="63"/>
      <c r="C42" s="25"/>
      <c r="D42" s="61"/>
      <c r="E42" s="55"/>
      <c r="F42" s="254"/>
      <c r="G42" s="255"/>
      <c r="H42" s="53"/>
      <c r="I42" s="53"/>
      <c r="V42" s="56"/>
      <c r="W42" s="53"/>
      <c r="X42" s="53"/>
      <c r="Y42" s="53"/>
      <c r="Z42" s="26"/>
    </row>
    <row r="43" spans="2:26" ht="15.75" customHeight="1" x14ac:dyDescent="0.2">
      <c r="B43" s="63"/>
      <c r="C43" s="25"/>
      <c r="D43" s="61"/>
      <c r="E43" s="55"/>
      <c r="F43" s="254"/>
      <c r="G43" s="255"/>
      <c r="H43" s="53"/>
      <c r="I43" s="53"/>
      <c r="V43" s="56"/>
      <c r="W43" s="53"/>
      <c r="X43" s="53"/>
      <c r="Y43" s="53"/>
      <c r="Z43" s="26"/>
    </row>
    <row r="44" spans="2:26" ht="6.75" customHeight="1" x14ac:dyDescent="0.2">
      <c r="B44" s="63"/>
      <c r="C44" s="25"/>
      <c r="D44" s="61"/>
      <c r="E44" s="55"/>
      <c r="F44" s="254"/>
      <c r="G44" s="255"/>
      <c r="H44" s="53"/>
      <c r="I44" s="53"/>
      <c r="V44" s="56"/>
      <c r="W44" s="53"/>
      <c r="X44" s="53"/>
      <c r="Y44" s="53"/>
      <c r="Z44" s="26"/>
    </row>
    <row r="45" spans="2:26" ht="15.95" customHeight="1" x14ac:dyDescent="0.2">
      <c r="C45" s="25"/>
      <c r="D45" s="64" t="s">
        <v>135</v>
      </c>
      <c r="E45" s="56"/>
      <c r="F45" s="56"/>
      <c r="G45" s="53"/>
      <c r="H45" s="53"/>
      <c r="I45" s="53"/>
    </row>
    <row r="46" spans="2:26" ht="6.95" customHeight="1" x14ac:dyDescent="0.2">
      <c r="C46" s="25"/>
      <c r="D46" s="56"/>
      <c r="E46" s="56"/>
      <c r="F46" s="56"/>
      <c r="G46" s="53"/>
      <c r="H46" s="53"/>
      <c r="I46" s="53"/>
    </row>
    <row r="47" spans="2:26" ht="33.75" x14ac:dyDescent="0.2">
      <c r="D47" s="110" t="s">
        <v>46</v>
      </c>
      <c r="E47" s="60" t="s">
        <v>42</v>
      </c>
      <c r="F47" s="71" t="s">
        <v>65</v>
      </c>
      <c r="G47" s="55"/>
      <c r="H47" s="25"/>
    </row>
    <row r="48" spans="2:26" ht="15.75" customHeight="1" x14ac:dyDescent="0.2">
      <c r="B48" s="49"/>
      <c r="D48" s="65" t="s">
        <v>47</v>
      </c>
      <c r="E48" s="404">
        <v>11</v>
      </c>
      <c r="F48" s="89">
        <f>(E48*100)/$F$17</f>
        <v>100</v>
      </c>
      <c r="G48" s="30"/>
      <c r="H48" s="49"/>
    </row>
    <row r="49" spans="2:23" ht="15.75" customHeight="1" x14ac:dyDescent="0.2">
      <c r="B49" s="26"/>
      <c r="D49" s="103" t="s">
        <v>48</v>
      </c>
      <c r="E49" s="101">
        <v>11</v>
      </c>
      <c r="F49" s="211">
        <f t="shared" ref="F49:F52" si="0">(E49*100)/$F$17</f>
        <v>100</v>
      </c>
      <c r="G49" s="30"/>
      <c r="I49" s="25"/>
      <c r="J49" s="25"/>
      <c r="K49" s="26"/>
      <c r="W49" s="25"/>
    </row>
    <row r="50" spans="2:23" ht="15.75" customHeight="1" x14ac:dyDescent="0.2">
      <c r="D50" s="103" t="s">
        <v>49</v>
      </c>
      <c r="E50" s="101">
        <v>7</v>
      </c>
      <c r="F50" s="211">
        <f t="shared" si="0"/>
        <v>63.636363636363633</v>
      </c>
      <c r="G50" s="30"/>
      <c r="I50" s="26"/>
      <c r="J50" s="26"/>
      <c r="K50" s="26"/>
    </row>
    <row r="51" spans="2:23" ht="15.75" customHeight="1" x14ac:dyDescent="0.2">
      <c r="D51" s="103" t="s">
        <v>50</v>
      </c>
      <c r="E51" s="101">
        <v>10</v>
      </c>
      <c r="F51" s="183">
        <f t="shared" si="0"/>
        <v>90.909090909090907</v>
      </c>
      <c r="G51" s="30"/>
      <c r="J51" s="25"/>
      <c r="K51" s="26"/>
    </row>
    <row r="52" spans="2:23" ht="15.75" customHeight="1" x14ac:dyDescent="0.2">
      <c r="D52" s="59" t="s">
        <v>51</v>
      </c>
      <c r="E52" s="409">
        <v>9</v>
      </c>
      <c r="F52" s="210">
        <f t="shared" si="0"/>
        <v>81.818181818181813</v>
      </c>
      <c r="G52" s="30"/>
    </row>
    <row r="53" spans="2:23" ht="15.75" customHeight="1" x14ac:dyDescent="0.2">
      <c r="C53" s="25"/>
      <c r="D53" s="50" t="s">
        <v>152</v>
      </c>
    </row>
    <row r="54" spans="2:23" ht="15.75" customHeight="1" x14ac:dyDescent="0.2">
      <c r="C54" s="50"/>
      <c r="D54" s="61" t="s">
        <v>145</v>
      </c>
      <c r="E54" s="25"/>
      <c r="F54" s="25"/>
      <c r="G54" s="25"/>
      <c r="H54" s="25"/>
      <c r="I54" s="25"/>
    </row>
    <row r="55" spans="2:23" ht="14.25" customHeight="1" x14ac:dyDescent="0.2">
      <c r="C55" s="50"/>
      <c r="D55" s="61"/>
      <c r="E55" s="25"/>
      <c r="F55" s="25"/>
      <c r="G55" s="25"/>
      <c r="H55" s="25"/>
      <c r="I55" s="25"/>
    </row>
    <row r="56" spans="2:23" ht="15.95" customHeight="1" x14ac:dyDescent="0.2">
      <c r="C56" s="50"/>
      <c r="D56" s="54" t="s">
        <v>113</v>
      </c>
      <c r="E56" s="25"/>
      <c r="F56" s="25"/>
      <c r="G56" s="25"/>
      <c r="H56" s="25"/>
      <c r="I56" s="25"/>
    </row>
    <row r="57" spans="2:23" ht="6.95" customHeight="1" x14ac:dyDescent="0.2">
      <c r="C57" s="50"/>
      <c r="D57" s="25"/>
      <c r="E57" s="25"/>
      <c r="F57" s="25"/>
      <c r="G57" s="25"/>
      <c r="H57" s="25"/>
      <c r="I57" s="25"/>
    </row>
    <row r="58" spans="2:23" ht="18" customHeight="1" x14ac:dyDescent="0.2">
      <c r="D58" s="107" t="s">
        <v>64</v>
      </c>
      <c r="E58" s="108" t="s">
        <v>42</v>
      </c>
      <c r="F58" s="109" t="s">
        <v>55</v>
      </c>
      <c r="G58" s="25"/>
      <c r="H58" s="25"/>
      <c r="I58" s="25"/>
    </row>
    <row r="59" spans="2:23" ht="15.75" customHeight="1" x14ac:dyDescent="0.2">
      <c r="D59" s="99" t="s">
        <v>83</v>
      </c>
      <c r="E59" s="419">
        <v>1</v>
      </c>
      <c r="F59" s="89">
        <f>E59*100/$E$65</f>
        <v>9.0909090909090917</v>
      </c>
      <c r="G59" s="25"/>
      <c r="H59" s="25"/>
      <c r="I59" s="25"/>
    </row>
    <row r="60" spans="2:23" ht="15.75" customHeight="1" x14ac:dyDescent="0.2">
      <c r="B60" s="49"/>
      <c r="D60" s="105" t="s">
        <v>82</v>
      </c>
      <c r="E60" s="414">
        <v>3</v>
      </c>
      <c r="F60" s="102">
        <f>(E60*100)/$E$65</f>
        <v>27.272727272727273</v>
      </c>
      <c r="G60" s="25"/>
      <c r="H60" s="25"/>
      <c r="I60" s="25"/>
    </row>
    <row r="61" spans="2:23" ht="15.75" customHeight="1" x14ac:dyDescent="0.2">
      <c r="D61" s="105" t="s">
        <v>70</v>
      </c>
      <c r="E61" s="414">
        <v>3</v>
      </c>
      <c r="F61" s="102">
        <f>(E61*100)/$E$65</f>
        <v>27.272727272727273</v>
      </c>
      <c r="G61" s="25"/>
      <c r="H61" s="26"/>
      <c r="I61" s="25"/>
      <c r="N61" s="49"/>
    </row>
    <row r="62" spans="2:23" ht="15.75" customHeight="1" x14ac:dyDescent="0.2">
      <c r="D62" s="105" t="s">
        <v>71</v>
      </c>
      <c r="E62" s="414">
        <v>3</v>
      </c>
      <c r="F62" s="102">
        <f>(E62*100)/$E$65</f>
        <v>27.272727272727273</v>
      </c>
      <c r="G62" s="25"/>
      <c r="H62" s="26"/>
      <c r="I62" s="25"/>
    </row>
    <row r="63" spans="2:23" ht="15.75" customHeight="1" x14ac:dyDescent="0.2">
      <c r="D63" s="105" t="s">
        <v>72</v>
      </c>
      <c r="E63" s="414">
        <v>1</v>
      </c>
      <c r="F63" s="102">
        <f>(E63*100)/$E$65</f>
        <v>9.0909090909090917</v>
      </c>
      <c r="G63" s="25"/>
      <c r="H63" s="25"/>
      <c r="I63" s="25"/>
    </row>
    <row r="64" spans="2:23" ht="15.75" customHeight="1" x14ac:dyDescent="0.2">
      <c r="D64" s="88" t="s">
        <v>56</v>
      </c>
      <c r="E64" s="415">
        <v>0</v>
      </c>
      <c r="F64" s="90">
        <f>(E64*100)/$E$65</f>
        <v>0</v>
      </c>
      <c r="H64" s="25"/>
      <c r="I64" s="25"/>
    </row>
    <row r="65" spans="3:18" ht="15.75" customHeight="1" x14ac:dyDescent="0.2">
      <c r="D65" s="72" t="s">
        <v>41</v>
      </c>
      <c r="E65" s="408">
        <f>SUM(E59:E64)</f>
        <v>11</v>
      </c>
      <c r="F65" s="106">
        <f>SUM(F59:F64)</f>
        <v>100</v>
      </c>
      <c r="G65" s="25"/>
      <c r="H65" s="25"/>
      <c r="I65" s="25"/>
    </row>
    <row r="66" spans="3:18" ht="15.75" customHeight="1" x14ac:dyDescent="0.2">
      <c r="C66" s="25"/>
      <c r="D66" s="50" t="s">
        <v>152</v>
      </c>
    </row>
    <row r="67" spans="3:18" ht="15.75" customHeight="1" x14ac:dyDescent="0.2">
      <c r="C67" s="50"/>
      <c r="D67" s="61" t="s">
        <v>145</v>
      </c>
      <c r="E67" s="25"/>
      <c r="F67" s="25"/>
      <c r="G67" s="25"/>
      <c r="H67" s="25"/>
      <c r="I67" s="25"/>
    </row>
    <row r="68" spans="3:18" ht="15.95" customHeight="1" x14ac:dyDescent="0.2">
      <c r="D68" s="61"/>
      <c r="E68" s="25"/>
      <c r="F68" s="25"/>
      <c r="G68" s="25"/>
      <c r="H68" s="25"/>
      <c r="I68" s="25"/>
    </row>
    <row r="69" spans="3:18" ht="15.75" customHeight="1" x14ac:dyDescent="0.2">
      <c r="D69" s="54" t="s">
        <v>114</v>
      </c>
      <c r="E69" s="25"/>
      <c r="F69" s="25"/>
      <c r="G69" s="25"/>
      <c r="H69" s="25"/>
      <c r="I69" s="25"/>
    </row>
    <row r="70" spans="3:18" ht="6.75" customHeight="1" x14ac:dyDescent="0.2">
      <c r="G70" s="25"/>
      <c r="I70" s="49"/>
      <c r="N70" s="26"/>
      <c r="O70" s="26"/>
      <c r="P70" s="26"/>
      <c r="Q70" s="26"/>
      <c r="R70" s="26"/>
    </row>
    <row r="71" spans="3:18" ht="18" customHeight="1" x14ac:dyDescent="0.2">
      <c r="D71" s="5"/>
      <c r="E71" s="84"/>
      <c r="F71" s="73" t="s">
        <v>42</v>
      </c>
      <c r="G71" s="25"/>
      <c r="I71" s="49"/>
      <c r="N71" s="171"/>
      <c r="O71" s="171"/>
      <c r="P71" s="172"/>
      <c r="Q71" s="163"/>
      <c r="R71" s="26"/>
    </row>
    <row r="72" spans="3:18" ht="18" customHeight="1" x14ac:dyDescent="0.2">
      <c r="C72" s="36"/>
      <c r="D72" s="160" t="s">
        <v>141</v>
      </c>
      <c r="E72" s="159"/>
      <c r="F72" s="98">
        <v>0</v>
      </c>
      <c r="G72" s="25"/>
      <c r="I72" s="49"/>
      <c r="N72" s="171"/>
      <c r="O72" s="171"/>
      <c r="P72" s="172"/>
      <c r="Q72" s="163"/>
      <c r="R72" s="26"/>
    </row>
    <row r="73" spans="3:18" ht="15.75" customHeight="1" x14ac:dyDescent="0.2">
      <c r="C73" s="36"/>
      <c r="D73" s="166" t="s">
        <v>41</v>
      </c>
      <c r="E73" s="165"/>
      <c r="F73" s="167">
        <v>0</v>
      </c>
      <c r="G73" s="25"/>
      <c r="H73" s="157"/>
      <c r="I73" s="49"/>
      <c r="N73" s="168"/>
      <c r="O73" s="164"/>
      <c r="P73" s="161"/>
      <c r="Q73" s="162"/>
      <c r="R73" s="26"/>
    </row>
    <row r="74" spans="3:18" ht="15.75" customHeight="1" x14ac:dyDescent="0.2">
      <c r="C74" s="25"/>
      <c r="D74" s="50" t="s">
        <v>152</v>
      </c>
    </row>
    <row r="75" spans="3:18" ht="15.75" customHeight="1" x14ac:dyDescent="0.2">
      <c r="C75" s="50"/>
      <c r="D75" s="61" t="s">
        <v>145</v>
      </c>
      <c r="E75" s="25"/>
      <c r="F75" s="25"/>
      <c r="G75" s="25"/>
      <c r="H75" s="25"/>
      <c r="I75" s="25"/>
    </row>
    <row r="76" spans="3:18" ht="13.5" customHeight="1" x14ac:dyDescent="0.2">
      <c r="D76" s="61"/>
      <c r="E76" s="83"/>
      <c r="F76" s="83"/>
      <c r="G76" s="83"/>
      <c r="H76" s="83"/>
      <c r="I76" s="25"/>
      <c r="N76" s="171"/>
      <c r="O76" s="171"/>
      <c r="P76" s="168"/>
      <c r="Q76" s="173"/>
      <c r="R76" s="26"/>
    </row>
    <row r="77" spans="3:18" ht="15.75" customHeight="1" x14ac:dyDescent="0.2">
      <c r="D77" s="61"/>
      <c r="E77" s="25"/>
      <c r="F77" s="25"/>
      <c r="G77" s="25"/>
      <c r="H77" s="25"/>
      <c r="I77" s="25"/>
    </row>
    <row r="78" spans="3:18" ht="15.75" customHeight="1" x14ac:dyDescent="0.2">
      <c r="C78" s="50"/>
      <c r="D78" s="64" t="s">
        <v>115</v>
      </c>
      <c r="E78" s="26"/>
      <c r="F78" s="26"/>
      <c r="G78" s="25"/>
      <c r="H78" s="25"/>
      <c r="I78" s="25"/>
    </row>
    <row r="79" spans="3:18" ht="6.95" customHeight="1" x14ac:dyDescent="0.2">
      <c r="C79" s="50"/>
      <c r="D79" s="25"/>
      <c r="E79" s="25"/>
      <c r="F79" s="25"/>
      <c r="G79" s="25"/>
      <c r="H79" s="25"/>
      <c r="I79" s="25"/>
    </row>
    <row r="80" spans="3:18" ht="18" customHeight="1" x14ac:dyDescent="0.2">
      <c r="D80" s="57"/>
      <c r="E80" s="58"/>
      <c r="F80" s="174" t="s">
        <v>59</v>
      </c>
      <c r="H80" s="158"/>
      <c r="I80" s="25"/>
    </row>
    <row r="81" spans="2:19" ht="15.95" customHeight="1" x14ac:dyDescent="0.2">
      <c r="B81" s="49"/>
      <c r="D81" s="139" t="s">
        <v>132</v>
      </c>
      <c r="E81" s="42"/>
      <c r="F81" s="91">
        <v>5</v>
      </c>
      <c r="H81" s="25"/>
      <c r="I81" s="25"/>
      <c r="S81" s="49"/>
    </row>
    <row r="82" spans="2:19" ht="15.95" customHeight="1" x14ac:dyDescent="0.2">
      <c r="B82" s="49"/>
      <c r="D82" s="469" t="s">
        <v>163</v>
      </c>
      <c r="E82" s="470"/>
      <c r="F82" s="91">
        <v>1</v>
      </c>
      <c r="H82" s="25"/>
      <c r="I82" s="25"/>
      <c r="S82" s="49"/>
    </row>
    <row r="83" spans="2:19" ht="15.95" customHeight="1" x14ac:dyDescent="0.2">
      <c r="D83" s="140" t="s">
        <v>57</v>
      </c>
      <c r="E83" s="152"/>
      <c r="F83" s="92">
        <v>5</v>
      </c>
      <c r="G83" s="49"/>
      <c r="H83" s="49"/>
      <c r="I83" s="49"/>
    </row>
    <row r="84" spans="2:19" ht="15.95" customHeight="1" x14ac:dyDescent="0.2">
      <c r="D84" s="141" t="s">
        <v>61</v>
      </c>
      <c r="E84" s="153"/>
      <c r="F84" s="93">
        <v>5</v>
      </c>
      <c r="G84" s="49"/>
      <c r="H84" s="49"/>
      <c r="I84" s="49"/>
    </row>
    <row r="85" spans="2:19" ht="15.95" customHeight="1" x14ac:dyDescent="0.2">
      <c r="D85" s="142" t="s">
        <v>62</v>
      </c>
      <c r="E85" s="154"/>
      <c r="F85" s="104">
        <v>0</v>
      </c>
      <c r="G85" s="49"/>
      <c r="I85" s="49"/>
    </row>
    <row r="86" spans="2:19" ht="15.95" customHeight="1" x14ac:dyDescent="0.2">
      <c r="D86" s="467" t="s">
        <v>63</v>
      </c>
      <c r="E86" s="468"/>
      <c r="F86" s="94">
        <v>0</v>
      </c>
      <c r="H86" s="25"/>
      <c r="I86" s="25"/>
    </row>
    <row r="87" spans="2:19" ht="16.5" customHeight="1" x14ac:dyDescent="0.2">
      <c r="D87" s="143" t="s">
        <v>60</v>
      </c>
      <c r="E87" s="155"/>
      <c r="F87" s="144">
        <v>0</v>
      </c>
      <c r="H87" s="25"/>
      <c r="I87" s="25"/>
    </row>
    <row r="88" spans="2:19" ht="16.5" customHeight="1" x14ac:dyDescent="0.2">
      <c r="D88" s="320" t="s">
        <v>242</v>
      </c>
      <c r="E88" s="318"/>
      <c r="F88" s="319"/>
      <c r="H88" s="25"/>
      <c r="I88" s="25"/>
    </row>
    <row r="89" spans="2:19" ht="15.75" customHeight="1" x14ac:dyDescent="0.2">
      <c r="C89" s="25"/>
      <c r="D89" s="50" t="s">
        <v>152</v>
      </c>
    </row>
    <row r="90" spans="2:19" ht="15.75" customHeight="1" x14ac:dyDescent="0.2">
      <c r="C90" s="50"/>
      <c r="D90" s="61" t="s">
        <v>145</v>
      </c>
      <c r="E90" s="25"/>
      <c r="F90" s="25"/>
      <c r="G90" s="25"/>
      <c r="H90" s="25"/>
      <c r="I90" s="25"/>
    </row>
    <row r="91" spans="2:19" ht="15.95" customHeight="1" x14ac:dyDescent="0.2">
      <c r="C91" s="50"/>
      <c r="D91" s="61"/>
      <c r="E91" s="156"/>
      <c r="F91" s="25"/>
      <c r="G91" s="25"/>
      <c r="H91" s="25"/>
      <c r="I91" s="25"/>
    </row>
    <row r="92" spans="2:19" ht="15.95" customHeight="1" x14ac:dyDescent="0.2">
      <c r="D92" s="54" t="s">
        <v>116</v>
      </c>
      <c r="E92" s="151"/>
    </row>
    <row r="93" spans="2:19" ht="6.95" customHeight="1" x14ac:dyDescent="0.2">
      <c r="B93" s="26"/>
      <c r="C93" s="25"/>
      <c r="D93" s="25"/>
      <c r="E93" s="25"/>
      <c r="F93" s="25"/>
      <c r="G93" s="25"/>
      <c r="H93" s="25"/>
      <c r="I93" s="25"/>
      <c r="J93" s="25"/>
      <c r="K93" s="26"/>
      <c r="L93" s="25"/>
    </row>
    <row r="94" spans="2:19" ht="18" customHeight="1" x14ac:dyDescent="0.2">
      <c r="C94" s="25"/>
      <c r="D94" s="68" t="s">
        <v>86</v>
      </c>
      <c r="E94" s="34"/>
      <c r="F94" s="69" t="s">
        <v>42</v>
      </c>
      <c r="G94" s="70" t="s">
        <v>55</v>
      </c>
    </row>
    <row r="95" spans="2:19" ht="15.75" customHeight="1" x14ac:dyDescent="0.2">
      <c r="D95" s="313" t="s">
        <v>79</v>
      </c>
      <c r="E95" s="100"/>
      <c r="F95" s="101">
        <v>1</v>
      </c>
      <c r="G95" s="102">
        <f t="shared" ref="G95:G104" si="1">(F95*100)/$F$104</f>
        <v>9.0909090909090917</v>
      </c>
      <c r="M95" s="26"/>
      <c r="N95" s="26"/>
      <c r="O95" s="26"/>
      <c r="P95" s="26"/>
      <c r="Q95" s="26"/>
      <c r="R95" s="26"/>
    </row>
    <row r="96" spans="2:19" ht="15.75" customHeight="1" x14ac:dyDescent="0.2">
      <c r="D96" s="313" t="s">
        <v>156</v>
      </c>
      <c r="E96" s="100"/>
      <c r="F96" s="101">
        <v>1</v>
      </c>
      <c r="G96" s="102">
        <f t="shared" si="1"/>
        <v>9.0909090909090917</v>
      </c>
      <c r="M96" s="26"/>
      <c r="N96" s="26"/>
      <c r="O96" s="26"/>
      <c r="P96" s="26"/>
      <c r="Q96" s="26"/>
      <c r="R96" s="26"/>
    </row>
    <row r="97" spans="2:20" ht="15.75" customHeight="1" x14ac:dyDescent="0.2">
      <c r="D97" s="313" t="s">
        <v>14</v>
      </c>
      <c r="E97" s="100"/>
      <c r="F97" s="101">
        <v>3</v>
      </c>
      <c r="G97" s="102">
        <f t="shared" si="1"/>
        <v>27.272727272727273</v>
      </c>
      <c r="M97" s="26"/>
      <c r="N97" s="26"/>
      <c r="O97" s="26"/>
      <c r="P97" s="26"/>
      <c r="Q97" s="26"/>
      <c r="R97" s="26"/>
    </row>
    <row r="98" spans="2:20" ht="15.75" customHeight="1" x14ac:dyDescent="0.2">
      <c r="D98" s="313" t="s">
        <v>157</v>
      </c>
      <c r="E98" s="100"/>
      <c r="F98" s="101">
        <v>1</v>
      </c>
      <c r="G98" s="102">
        <f t="shared" si="1"/>
        <v>9.0909090909090917</v>
      </c>
      <c r="M98" s="26"/>
      <c r="N98" s="26"/>
      <c r="O98" s="26"/>
      <c r="P98" s="26"/>
      <c r="Q98" s="26"/>
      <c r="R98" s="26"/>
    </row>
    <row r="99" spans="2:20" ht="15.75" customHeight="1" x14ac:dyDescent="0.2">
      <c r="D99" s="313" t="s">
        <v>158</v>
      </c>
      <c r="E99" s="100"/>
      <c r="F99" s="101">
        <v>1</v>
      </c>
      <c r="G99" s="102">
        <f t="shared" si="1"/>
        <v>9.0909090909090917</v>
      </c>
      <c r="M99" s="268"/>
      <c r="N99" s="268"/>
      <c r="O99" s="269"/>
      <c r="P99" s="270"/>
      <c r="Q99" s="271"/>
      <c r="R99" s="26"/>
    </row>
    <row r="100" spans="2:20" ht="15.75" customHeight="1" x14ac:dyDescent="0.2">
      <c r="B100" s="25"/>
      <c r="D100" s="313" t="s">
        <v>26</v>
      </c>
      <c r="E100" s="100"/>
      <c r="F100" s="101">
        <v>2</v>
      </c>
      <c r="G100" s="102">
        <f t="shared" si="1"/>
        <v>18.181818181818183</v>
      </c>
      <c r="H100" s="25"/>
      <c r="I100" s="25"/>
      <c r="J100" s="25"/>
      <c r="M100" s="268"/>
      <c r="N100" s="268"/>
      <c r="O100" s="272"/>
      <c r="P100" s="270"/>
      <c r="Q100" s="271"/>
      <c r="R100" s="26"/>
    </row>
    <row r="101" spans="2:20" ht="15.75" customHeight="1" x14ac:dyDescent="0.2">
      <c r="B101" s="25"/>
      <c r="D101" s="313" t="s">
        <v>30</v>
      </c>
      <c r="E101" s="100"/>
      <c r="F101" s="101">
        <v>1</v>
      </c>
      <c r="G101" s="102">
        <f t="shared" si="1"/>
        <v>9.0909090909090917</v>
      </c>
      <c r="H101" s="25"/>
      <c r="I101" s="25"/>
      <c r="J101" s="25"/>
      <c r="M101" s="268"/>
      <c r="N101" s="268"/>
      <c r="O101" s="214"/>
      <c r="P101" s="273"/>
      <c r="Q101" s="274"/>
      <c r="R101" s="26"/>
    </row>
    <row r="102" spans="2:20" ht="15.75" customHeight="1" x14ac:dyDescent="0.2">
      <c r="B102" s="25"/>
      <c r="D102" s="111"/>
      <c r="E102" s="112" t="s">
        <v>139</v>
      </c>
      <c r="F102" s="113">
        <f>SUM(F95:F101)</f>
        <v>10</v>
      </c>
      <c r="G102" s="262">
        <f t="shared" si="1"/>
        <v>90.909090909090907</v>
      </c>
      <c r="H102" s="25"/>
      <c r="I102" s="25"/>
      <c r="J102" s="25"/>
      <c r="O102" s="26"/>
      <c r="P102" s="26"/>
      <c r="Q102" s="26"/>
      <c r="R102" s="26"/>
      <c r="S102" s="26"/>
      <c r="T102" s="26"/>
    </row>
    <row r="103" spans="2:20" ht="15.75" customHeight="1" x14ac:dyDescent="0.2">
      <c r="B103" s="25"/>
      <c r="D103" s="260"/>
      <c r="E103" s="263" t="s">
        <v>137</v>
      </c>
      <c r="F103" s="261">
        <v>1</v>
      </c>
      <c r="G103" s="262">
        <f t="shared" si="1"/>
        <v>9.0909090909090917</v>
      </c>
      <c r="H103" s="25"/>
      <c r="I103" s="25"/>
      <c r="J103" s="26"/>
      <c r="K103" s="25"/>
    </row>
    <row r="104" spans="2:20" ht="13.5" customHeight="1" x14ac:dyDescent="0.2">
      <c r="B104" s="25"/>
      <c r="D104" s="264"/>
      <c r="E104" s="265" t="s">
        <v>138</v>
      </c>
      <c r="F104" s="266">
        <f>F102+F103</f>
        <v>11</v>
      </c>
      <c r="G104" s="267">
        <f t="shared" si="1"/>
        <v>100</v>
      </c>
      <c r="H104" s="25"/>
      <c r="I104" s="25"/>
      <c r="J104" s="26"/>
      <c r="K104" s="25"/>
    </row>
    <row r="105" spans="2:20" ht="15.75" customHeight="1" x14ac:dyDescent="0.2">
      <c r="C105" s="25"/>
      <c r="D105" s="50" t="s">
        <v>152</v>
      </c>
    </row>
    <row r="106" spans="2:20" ht="15.75" customHeight="1" x14ac:dyDescent="0.2">
      <c r="C106" s="50"/>
      <c r="D106" s="61" t="s">
        <v>145</v>
      </c>
      <c r="E106" s="25"/>
      <c r="F106" s="25"/>
      <c r="G106" s="25"/>
      <c r="H106" s="25"/>
      <c r="I106" s="25"/>
    </row>
    <row r="107" spans="2:20" ht="13.5" customHeight="1" x14ac:dyDescent="0.2">
      <c r="B107" s="25"/>
      <c r="D107" s="61"/>
      <c r="H107" s="25"/>
      <c r="I107" s="25"/>
      <c r="J107" s="25"/>
      <c r="K107" s="26"/>
      <c r="L107" s="25"/>
    </row>
    <row r="108" spans="2:20" ht="15.95" customHeight="1" x14ac:dyDescent="0.2">
      <c r="B108" s="25"/>
      <c r="D108" s="64" t="s">
        <v>117</v>
      </c>
      <c r="E108" s="49"/>
      <c r="F108" s="49"/>
      <c r="G108" s="49"/>
      <c r="H108" s="25"/>
      <c r="I108" s="25"/>
      <c r="J108" s="25"/>
      <c r="K108" s="26"/>
      <c r="L108" s="25"/>
    </row>
    <row r="109" spans="2:20" ht="6.95" customHeight="1" x14ac:dyDescent="0.2">
      <c r="C109" s="25"/>
      <c r="D109" s="32"/>
      <c r="H109" s="25"/>
      <c r="I109" s="25"/>
      <c r="J109" s="25"/>
      <c r="K109" s="26"/>
      <c r="L109" s="25"/>
      <c r="P109" s="25"/>
    </row>
    <row r="110" spans="2:20" s="26" customFormat="1" ht="33.75" x14ac:dyDescent="0.2">
      <c r="C110" s="37"/>
      <c r="D110" s="38" t="s">
        <v>69</v>
      </c>
      <c r="E110" s="336"/>
      <c r="F110" s="175" t="s">
        <v>42</v>
      </c>
      <c r="G110" s="175" t="s">
        <v>55</v>
      </c>
      <c r="H110" s="39" t="s">
        <v>75</v>
      </c>
      <c r="I110" s="40"/>
      <c r="J110" s="40"/>
      <c r="K110" s="40"/>
      <c r="L110" s="40"/>
      <c r="M110" s="40"/>
      <c r="N110" s="37"/>
      <c r="O110" s="41"/>
      <c r="Q110" s="30"/>
    </row>
    <row r="111" spans="2:20" s="26" customFormat="1" ht="15.75" customHeight="1" x14ac:dyDescent="0.2">
      <c r="C111" s="37"/>
      <c r="D111" s="51" t="s">
        <v>89</v>
      </c>
      <c r="E111" s="382"/>
      <c r="F111" s="43">
        <v>1</v>
      </c>
      <c r="G111" s="74">
        <f t="shared" ref="G111:G123" si="2">F111*100/$F$124</f>
        <v>10</v>
      </c>
      <c r="H111" s="322">
        <f>(F111*100)/$F$17</f>
        <v>9.0909090909090917</v>
      </c>
      <c r="I111" s="40"/>
      <c r="J111" s="40"/>
      <c r="K111" s="40"/>
      <c r="L111" s="40"/>
      <c r="M111" s="40"/>
      <c r="N111" s="37"/>
      <c r="O111" s="41"/>
      <c r="Q111" s="30"/>
    </row>
    <row r="112" spans="2:20" s="26" customFormat="1" ht="15.75" customHeight="1" x14ac:dyDescent="0.2">
      <c r="C112" s="37"/>
      <c r="D112" s="145" t="s">
        <v>90</v>
      </c>
      <c r="E112" s="314"/>
      <c r="F112" s="43">
        <v>1</v>
      </c>
      <c r="G112" s="74">
        <f t="shared" si="2"/>
        <v>10</v>
      </c>
      <c r="H112" s="322">
        <f>(F112*100)/$F$17</f>
        <v>9.0909090909090917</v>
      </c>
      <c r="I112" s="40"/>
      <c r="J112" s="40"/>
      <c r="K112" s="40"/>
      <c r="L112" s="40"/>
      <c r="M112" s="40"/>
      <c r="N112" s="37"/>
      <c r="O112" s="41"/>
      <c r="Q112" s="30"/>
    </row>
    <row r="113" spans="2:17" s="26" customFormat="1" ht="15.75" customHeight="1" x14ac:dyDescent="0.2">
      <c r="C113" s="37"/>
      <c r="D113" s="187" t="s">
        <v>159</v>
      </c>
      <c r="E113" s="385"/>
      <c r="F113" s="300">
        <v>1</v>
      </c>
      <c r="G113" s="222">
        <f t="shared" si="2"/>
        <v>10</v>
      </c>
      <c r="H113" s="287">
        <f t="shared" ref="H113" si="3">(F113*100)/$F$17</f>
        <v>9.0909090909090917</v>
      </c>
      <c r="I113" s="40"/>
      <c r="J113" s="40"/>
      <c r="K113" s="40"/>
      <c r="L113" s="40"/>
      <c r="M113" s="40"/>
      <c r="N113" s="37"/>
      <c r="O113" s="41"/>
      <c r="Q113" s="30"/>
    </row>
    <row r="114" spans="2:17" ht="15.75" customHeight="1" x14ac:dyDescent="0.2">
      <c r="B114" s="25"/>
      <c r="C114" s="37"/>
      <c r="D114" s="51" t="s">
        <v>52</v>
      </c>
      <c r="E114" s="382"/>
      <c r="F114" s="67">
        <v>7</v>
      </c>
      <c r="G114" s="74">
        <f t="shared" si="2"/>
        <v>70</v>
      </c>
      <c r="H114" s="74">
        <f>(F114*100)/$F$17</f>
        <v>63.636363636363633</v>
      </c>
      <c r="I114" s="37"/>
      <c r="J114" s="37"/>
      <c r="K114" s="37"/>
      <c r="L114" s="37"/>
      <c r="M114" s="37"/>
      <c r="N114" s="37"/>
      <c r="O114" s="44"/>
      <c r="Q114" s="29"/>
    </row>
    <row r="115" spans="2:17" ht="15.75" customHeight="1" x14ac:dyDescent="0.2">
      <c r="B115" s="25"/>
      <c r="C115" s="37"/>
      <c r="D115" s="145" t="s">
        <v>154</v>
      </c>
      <c r="E115" s="146"/>
      <c r="F115" s="67">
        <v>7</v>
      </c>
      <c r="G115" s="74">
        <f t="shared" si="2"/>
        <v>70</v>
      </c>
      <c r="H115" s="74">
        <f>(F115*100)/$F$17</f>
        <v>63.636363636363633</v>
      </c>
      <c r="I115" s="37"/>
      <c r="J115" s="37"/>
      <c r="K115" s="37"/>
      <c r="L115" s="37"/>
      <c r="M115" s="37"/>
      <c r="N115" s="37"/>
      <c r="O115" s="44"/>
      <c r="Q115" s="29"/>
    </row>
    <row r="116" spans="2:17" ht="15.75" customHeight="1" x14ac:dyDescent="0.2">
      <c r="B116" s="25"/>
      <c r="C116" s="276"/>
      <c r="D116" s="187" t="s">
        <v>140</v>
      </c>
      <c r="E116" s="188"/>
      <c r="F116" s="379">
        <v>1</v>
      </c>
      <c r="G116" s="287">
        <f t="shared" si="2"/>
        <v>10</v>
      </c>
      <c r="H116" s="218">
        <f>(F116*100)/$F$17</f>
        <v>9.0909090909090917</v>
      </c>
      <c r="I116" s="37"/>
      <c r="J116" s="37"/>
      <c r="K116" s="37"/>
      <c r="L116" s="37"/>
      <c r="M116" s="37"/>
      <c r="N116" s="37"/>
      <c r="O116" s="44"/>
      <c r="Q116" s="29"/>
    </row>
    <row r="117" spans="2:17" ht="15.75" customHeight="1" x14ac:dyDescent="0.2">
      <c r="B117" s="25"/>
      <c r="C117" s="276"/>
      <c r="D117" s="310" t="s">
        <v>73</v>
      </c>
      <c r="E117" s="316"/>
      <c r="F117" s="384">
        <v>1</v>
      </c>
      <c r="G117" s="221">
        <f t="shared" si="2"/>
        <v>10</v>
      </c>
      <c r="H117" s="221">
        <f>(F117*100)/$F$17</f>
        <v>9.0909090909090917</v>
      </c>
      <c r="I117" s="37"/>
      <c r="J117" s="37"/>
      <c r="K117" s="37"/>
      <c r="L117" s="37"/>
      <c r="M117" s="37"/>
      <c r="N117" s="37"/>
      <c r="O117" s="44"/>
      <c r="Q117" s="29"/>
    </row>
    <row r="118" spans="2:17" ht="15.75" customHeight="1" x14ac:dyDescent="0.2">
      <c r="B118" s="25"/>
      <c r="C118" s="276"/>
      <c r="D118" s="317" t="s">
        <v>161</v>
      </c>
      <c r="E118" s="316"/>
      <c r="F118" s="384">
        <v>1</v>
      </c>
      <c r="G118" s="221">
        <f t="shared" si="2"/>
        <v>10</v>
      </c>
      <c r="H118" s="315">
        <f t="shared" ref="H118" si="4">(F118*100)/$F$17</f>
        <v>9.0909090909090917</v>
      </c>
      <c r="I118" s="37"/>
      <c r="J118" s="37"/>
      <c r="K118" s="37"/>
      <c r="L118" s="37"/>
      <c r="M118" s="37"/>
      <c r="N118" s="37"/>
      <c r="O118" s="44"/>
      <c r="Q118" s="29"/>
    </row>
    <row r="119" spans="2:17" ht="15.75" customHeight="1" x14ac:dyDescent="0.2">
      <c r="B119" s="25"/>
      <c r="C119" s="276"/>
      <c r="D119" s="192" t="s">
        <v>147</v>
      </c>
      <c r="E119" s="190"/>
      <c r="F119" s="380">
        <v>1</v>
      </c>
      <c r="G119" s="221">
        <f t="shared" si="2"/>
        <v>10</v>
      </c>
      <c r="H119" s="221">
        <f>(F119*100)/$F$17</f>
        <v>9.0909090909090917</v>
      </c>
      <c r="I119" s="37"/>
      <c r="J119" s="37"/>
      <c r="K119" s="37"/>
      <c r="L119" s="37"/>
      <c r="M119" s="37"/>
      <c r="N119" s="37"/>
      <c r="O119" s="44"/>
      <c r="Q119" s="29"/>
    </row>
    <row r="120" spans="2:17" ht="15.75" customHeight="1" x14ac:dyDescent="0.2">
      <c r="B120" s="25"/>
      <c r="C120" s="276"/>
      <c r="D120" s="301" t="s">
        <v>97</v>
      </c>
      <c r="E120" s="190"/>
      <c r="F120" s="380">
        <v>2</v>
      </c>
      <c r="G120" s="221">
        <f t="shared" si="2"/>
        <v>20</v>
      </c>
      <c r="H120" s="221">
        <f>(F120*100)/$F$17</f>
        <v>18.181818181818183</v>
      </c>
      <c r="I120" s="37"/>
      <c r="J120" s="37"/>
      <c r="K120" s="37"/>
      <c r="L120" s="37"/>
      <c r="M120" s="37"/>
      <c r="N120" s="37"/>
      <c r="O120" s="44"/>
      <c r="Q120" s="29"/>
    </row>
    <row r="121" spans="2:17" ht="15.75" customHeight="1" x14ac:dyDescent="0.2">
      <c r="B121" s="25"/>
      <c r="C121" s="276"/>
      <c r="D121" s="275" t="s">
        <v>160</v>
      </c>
      <c r="E121" s="150"/>
      <c r="F121" s="381">
        <v>1</v>
      </c>
      <c r="G121" s="221">
        <f t="shared" si="2"/>
        <v>10</v>
      </c>
      <c r="H121" s="219">
        <f>(F121*100)/$F$17</f>
        <v>9.0909090909090917</v>
      </c>
      <c r="I121" s="37"/>
      <c r="J121" s="37"/>
      <c r="K121" s="37"/>
      <c r="L121" s="37"/>
      <c r="M121" s="37"/>
      <c r="N121" s="37"/>
      <c r="O121" s="44"/>
      <c r="Q121" s="29"/>
    </row>
    <row r="122" spans="2:17" ht="15.75" customHeight="1" x14ac:dyDescent="0.2">
      <c r="B122" s="25"/>
      <c r="C122" s="276"/>
      <c r="D122" s="51" t="s">
        <v>162</v>
      </c>
      <c r="E122" s="382"/>
      <c r="F122" s="67">
        <v>2</v>
      </c>
      <c r="G122" s="74">
        <f t="shared" si="2"/>
        <v>20</v>
      </c>
      <c r="H122" s="74">
        <f>(F122*100)/$F$17</f>
        <v>18.181818181818183</v>
      </c>
      <c r="I122" s="37"/>
      <c r="J122" s="37"/>
      <c r="K122" s="37"/>
      <c r="L122" s="37"/>
      <c r="M122" s="37"/>
      <c r="N122" s="37"/>
      <c r="O122" s="44"/>
      <c r="Q122" s="29"/>
    </row>
    <row r="123" spans="2:17" ht="15.75" customHeight="1" x14ac:dyDescent="0.2">
      <c r="B123" s="25"/>
      <c r="C123" s="45"/>
      <c r="D123" s="301" t="s">
        <v>164</v>
      </c>
      <c r="E123" s="385"/>
      <c r="F123" s="321">
        <v>2</v>
      </c>
      <c r="G123" s="222">
        <f t="shared" si="2"/>
        <v>20</v>
      </c>
      <c r="H123" s="222">
        <f>(F123*100)/$F$17</f>
        <v>18.181818181818183</v>
      </c>
      <c r="I123" s="37"/>
      <c r="J123" s="37"/>
      <c r="K123" s="37"/>
      <c r="L123" s="37"/>
      <c r="M123" s="37"/>
      <c r="N123" s="37"/>
      <c r="O123" s="44"/>
      <c r="Q123" s="29"/>
    </row>
    <row r="124" spans="2:17" ht="15.75" customHeight="1" x14ac:dyDescent="0.2">
      <c r="D124" s="116" t="s">
        <v>53</v>
      </c>
      <c r="E124" s="117"/>
      <c r="F124" s="118">
        <f>F111+F114+F122</f>
        <v>10</v>
      </c>
      <c r="G124" s="114">
        <f>G111+G114+G122</f>
        <v>100</v>
      </c>
      <c r="H124" s="114">
        <f t="shared" ref="H124" si="5">(F124*100)/$F$17</f>
        <v>90.909090909090907</v>
      </c>
      <c r="J124" s="49"/>
      <c r="K124" s="29"/>
      <c r="N124" s="29"/>
      <c r="Q124" s="29"/>
    </row>
    <row r="125" spans="2:17" ht="15.75" customHeight="1" x14ac:dyDescent="0.2">
      <c r="C125" s="25"/>
      <c r="D125" s="50" t="s">
        <v>152</v>
      </c>
    </row>
    <row r="126" spans="2:17" ht="15.75" customHeight="1" x14ac:dyDescent="0.2">
      <c r="C126" s="50"/>
      <c r="D126" s="61" t="s">
        <v>145</v>
      </c>
      <c r="E126" s="25"/>
      <c r="F126" s="25"/>
      <c r="G126" s="25"/>
      <c r="H126" s="25"/>
      <c r="I126" s="25"/>
    </row>
    <row r="127" spans="2:17" ht="15.95" customHeight="1" x14ac:dyDescent="0.2"/>
    <row r="128" spans="2:17" ht="15.95" customHeight="1" x14ac:dyDescent="0.2">
      <c r="D128" s="64" t="s">
        <v>124</v>
      </c>
    </row>
    <row r="129" spans="3:13" ht="6.75" customHeight="1" x14ac:dyDescent="0.2"/>
    <row r="130" spans="3:13" ht="18" customHeight="1" x14ac:dyDescent="0.2">
      <c r="D130" s="194"/>
      <c r="E130" s="223"/>
      <c r="F130" s="224"/>
      <c r="G130" s="195">
        <v>2024</v>
      </c>
      <c r="I130" s="49"/>
      <c r="J130" s="49"/>
      <c r="L130" s="49"/>
      <c r="M130" s="49"/>
    </row>
    <row r="131" spans="3:13" ht="18" customHeight="1" x14ac:dyDescent="0.2">
      <c r="D131" s="277" t="s">
        <v>100</v>
      </c>
      <c r="E131" s="278"/>
      <c r="F131" s="279"/>
      <c r="G131" s="280">
        <v>15</v>
      </c>
      <c r="I131" s="49"/>
      <c r="J131" s="49"/>
      <c r="L131" s="49"/>
      <c r="M131" s="49"/>
    </row>
    <row r="132" spans="3:13" ht="15.75" customHeight="1" x14ac:dyDescent="0.2">
      <c r="D132" s="198" t="s">
        <v>101</v>
      </c>
      <c r="E132" s="225"/>
      <c r="F132" s="225"/>
      <c r="G132" s="199">
        <v>8</v>
      </c>
      <c r="I132" s="49"/>
      <c r="J132" s="49"/>
      <c r="L132" s="49"/>
      <c r="M132" s="49"/>
    </row>
    <row r="133" spans="3:13" ht="15.95" customHeight="1" x14ac:dyDescent="0.2">
      <c r="D133" s="200" t="s">
        <v>106</v>
      </c>
      <c r="E133" s="226"/>
      <c r="F133" s="226"/>
      <c r="G133" s="201">
        <v>7</v>
      </c>
      <c r="I133" s="49"/>
      <c r="J133" s="49"/>
      <c r="L133" s="49"/>
      <c r="M133" s="49"/>
    </row>
    <row r="134" spans="3:13" ht="15.95" customHeight="1" x14ac:dyDescent="0.2">
      <c r="D134" s="115" t="s">
        <v>107</v>
      </c>
      <c r="E134" s="227"/>
      <c r="F134" s="227"/>
      <c r="G134" s="202">
        <v>0</v>
      </c>
      <c r="I134" s="49"/>
      <c r="J134" s="49"/>
      <c r="L134" s="49"/>
      <c r="M134" s="49"/>
    </row>
    <row r="135" spans="3:13" ht="15.95" customHeight="1" x14ac:dyDescent="0.2">
      <c r="D135" s="205" t="s">
        <v>102</v>
      </c>
      <c r="E135" s="228"/>
      <c r="F135" s="229"/>
      <c r="G135" s="206" t="s">
        <v>7</v>
      </c>
      <c r="I135" s="49"/>
      <c r="J135" s="49"/>
      <c r="L135" s="49"/>
      <c r="M135" s="49"/>
    </row>
    <row r="136" spans="3:13" ht="15.95" customHeight="1" x14ac:dyDescent="0.2">
      <c r="C136" s="36"/>
      <c r="D136" s="236" t="s">
        <v>103</v>
      </c>
      <c r="E136" s="230"/>
      <c r="F136" s="238"/>
      <c r="G136" s="420" t="s">
        <v>7</v>
      </c>
      <c r="I136" s="49"/>
      <c r="J136" s="49"/>
      <c r="L136" s="49"/>
      <c r="M136" s="49"/>
    </row>
    <row r="137" spans="3:13" ht="15.95" customHeight="1" x14ac:dyDescent="0.2">
      <c r="C137" s="36"/>
      <c r="D137" s="257" t="s">
        <v>108</v>
      </c>
      <c r="E137" s="235"/>
      <c r="F137" s="239"/>
      <c r="G137" s="242">
        <v>7</v>
      </c>
      <c r="I137" s="49"/>
      <c r="J137" s="49"/>
      <c r="L137" s="49"/>
      <c r="M137" s="49"/>
    </row>
    <row r="138" spans="3:13" ht="15.95" customHeight="1" x14ac:dyDescent="0.2">
      <c r="C138" s="36"/>
      <c r="D138" s="231" t="s">
        <v>104</v>
      </c>
      <c r="E138" s="231"/>
      <c r="F138" s="240"/>
      <c r="G138" s="232">
        <v>5</v>
      </c>
      <c r="I138" s="49"/>
      <c r="J138" s="49"/>
      <c r="L138" s="49"/>
      <c r="M138" s="49"/>
    </row>
    <row r="139" spans="3:13" ht="15.95" customHeight="1" x14ac:dyDescent="0.2">
      <c r="C139" s="36"/>
      <c r="D139" s="243" t="s">
        <v>105</v>
      </c>
      <c r="E139" s="244"/>
      <c r="F139" s="245"/>
      <c r="G139" s="233">
        <v>2</v>
      </c>
      <c r="I139" s="49"/>
      <c r="J139" s="49"/>
      <c r="L139" s="49"/>
      <c r="M139" s="49"/>
    </row>
    <row r="140" spans="3:13" ht="15.95" customHeight="1" x14ac:dyDescent="0.2">
      <c r="C140" s="36"/>
      <c r="D140" s="234" t="s">
        <v>123</v>
      </c>
      <c r="E140" s="234"/>
      <c r="F140" s="241"/>
      <c r="G140" s="237">
        <v>0</v>
      </c>
      <c r="I140" s="49"/>
      <c r="J140" s="49"/>
      <c r="L140" s="49"/>
      <c r="M140" s="49"/>
    </row>
    <row r="141" spans="3:13" ht="15.75" customHeight="1" x14ac:dyDescent="0.2">
      <c r="C141" s="25"/>
      <c r="D141" s="50" t="s">
        <v>152</v>
      </c>
    </row>
    <row r="142" spans="3:13" ht="15.75" customHeight="1" x14ac:dyDescent="0.2">
      <c r="C142" s="50"/>
      <c r="D142" s="61" t="s">
        <v>145</v>
      </c>
      <c r="E142" s="25"/>
      <c r="F142" s="25"/>
      <c r="G142" s="25"/>
      <c r="H142" s="25"/>
      <c r="I142" s="25"/>
    </row>
    <row r="143" spans="3:13" ht="15.95" customHeight="1" x14ac:dyDescent="0.2">
      <c r="D143" s="50"/>
    </row>
    <row r="144" spans="3:13" ht="15.95" customHeight="1" x14ac:dyDescent="0.2">
      <c r="D144" s="64" t="s">
        <v>128</v>
      </c>
    </row>
    <row r="145" spans="3:9" ht="6.75" customHeight="1" x14ac:dyDescent="0.2"/>
    <row r="146" spans="3:9" ht="15" customHeight="1" x14ac:dyDescent="0.2">
      <c r="D146" s="68"/>
      <c r="E146" s="34"/>
      <c r="F146" s="69" t="s">
        <v>42</v>
      </c>
      <c r="G146" s="70" t="s">
        <v>55</v>
      </c>
    </row>
    <row r="147" spans="3:9" ht="15.95" customHeight="1" x14ac:dyDescent="0.2">
      <c r="D147" s="103" t="s">
        <v>125</v>
      </c>
      <c r="E147" s="100"/>
      <c r="F147" s="101">
        <v>4</v>
      </c>
      <c r="G147" s="102">
        <f>(F147*100)/$F$150</f>
        <v>50</v>
      </c>
    </row>
    <row r="148" spans="3:9" ht="15.95" customHeight="1" x14ac:dyDescent="0.2">
      <c r="D148" s="103" t="s">
        <v>126</v>
      </c>
      <c r="E148" s="100"/>
      <c r="F148" s="101">
        <v>4</v>
      </c>
      <c r="G148" s="102">
        <f t="shared" ref="G148:G149" si="6">(F148*100)/$F$150</f>
        <v>50</v>
      </c>
    </row>
    <row r="149" spans="3:9" ht="15.95" customHeight="1" x14ac:dyDescent="0.2">
      <c r="D149" s="103" t="s">
        <v>127</v>
      </c>
      <c r="E149" s="100"/>
      <c r="F149" s="101">
        <v>0</v>
      </c>
      <c r="G149" s="102">
        <f t="shared" si="6"/>
        <v>0</v>
      </c>
    </row>
    <row r="150" spans="3:9" ht="15.95" customHeight="1" x14ac:dyDescent="0.2">
      <c r="D150" s="449" t="s">
        <v>99</v>
      </c>
      <c r="E150" s="450"/>
      <c r="F150" s="451">
        <f>SUM(F147:F149)</f>
        <v>8</v>
      </c>
      <c r="G150" s="452">
        <f>SUM(G147:G149)</f>
        <v>100</v>
      </c>
    </row>
    <row r="151" spans="3:9" ht="15.75" customHeight="1" x14ac:dyDescent="0.2">
      <c r="C151" s="25"/>
      <c r="D151" s="50" t="s">
        <v>152</v>
      </c>
    </row>
    <row r="152" spans="3:9" ht="15.75" customHeight="1" x14ac:dyDescent="0.2">
      <c r="C152" s="50"/>
      <c r="D152" s="61" t="s">
        <v>145</v>
      </c>
      <c r="E152" s="25"/>
      <c r="F152" s="25"/>
      <c r="G152" s="25"/>
      <c r="H152" s="25"/>
      <c r="I152" s="25"/>
    </row>
    <row r="153" spans="3:9" ht="15.95" customHeight="1" x14ac:dyDescent="0.2"/>
    <row r="154" spans="3:9" ht="15.95" customHeight="1" x14ac:dyDescent="0.2"/>
    <row r="155" spans="3:9" ht="15.95" customHeight="1" x14ac:dyDescent="0.2"/>
    <row r="156" spans="3:9" ht="15.95" customHeight="1" x14ac:dyDescent="0.2"/>
    <row r="157" spans="3:9" ht="15.95" customHeight="1" x14ac:dyDescent="0.2"/>
    <row r="158" spans="3:9" ht="15.95" customHeight="1" x14ac:dyDescent="0.2"/>
    <row r="159" spans="3:9" ht="15.95" customHeight="1" x14ac:dyDescent="0.2"/>
    <row r="160" spans="3:9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</sheetData>
  <mergeCells count="2">
    <mergeCell ref="D86:E86"/>
    <mergeCell ref="D82:E82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2" min="2" max="11" man="1"/>
    <brk id="77" min="2" max="11" man="1"/>
    <brk id="107" min="2" max="11" man="1"/>
    <brk id="143" min="2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8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19.140625" style="27" customWidth="1"/>
    <col min="5" max="5" width="9.28515625" style="27" customWidth="1"/>
    <col min="6" max="6" width="8.5703125" style="27" customWidth="1"/>
    <col min="7" max="7" width="9.140625" style="27" customWidth="1"/>
    <col min="8" max="10" width="8.5703125" style="27" customWidth="1"/>
    <col min="11" max="11" width="8.5703125" style="49" customWidth="1"/>
    <col min="12" max="12" width="6.28515625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1:18" ht="15.95" customHeight="1" x14ac:dyDescent="0.2">
      <c r="A1" s="25"/>
      <c r="B1" s="25"/>
      <c r="C1" s="25"/>
      <c r="D1" s="25"/>
      <c r="E1" s="25"/>
      <c r="F1" s="28"/>
      <c r="G1" s="25"/>
      <c r="H1" s="25"/>
      <c r="I1" s="28"/>
      <c r="J1" s="25"/>
      <c r="K1" s="26"/>
      <c r="L1" s="28"/>
      <c r="M1" s="25"/>
      <c r="O1" s="29"/>
      <c r="R1" s="29"/>
    </row>
    <row r="2" spans="1:18" ht="12" customHeight="1" x14ac:dyDescent="0.2">
      <c r="B2" s="25"/>
      <c r="C2" s="26"/>
      <c r="D2" s="26"/>
      <c r="E2" s="26"/>
      <c r="F2" s="30"/>
      <c r="G2" s="26"/>
      <c r="H2" s="26"/>
      <c r="I2" s="30"/>
      <c r="J2" s="26"/>
      <c r="K2" s="26"/>
      <c r="L2" s="30"/>
      <c r="M2" s="25"/>
      <c r="O2" s="29"/>
      <c r="R2" s="29"/>
    </row>
    <row r="3" spans="1:18" ht="12" customHeight="1" x14ac:dyDescent="0.2">
      <c r="B3" s="25"/>
      <c r="C3" s="26"/>
      <c r="D3" s="26"/>
      <c r="E3" s="26"/>
      <c r="F3" s="30"/>
      <c r="G3" s="26"/>
      <c r="H3" s="26"/>
      <c r="I3" s="30"/>
      <c r="J3" s="26"/>
      <c r="K3" s="26"/>
      <c r="L3" s="30"/>
      <c r="M3" s="25"/>
      <c r="O3" s="29"/>
      <c r="R3" s="29"/>
    </row>
    <row r="4" spans="1:18" ht="12" customHeight="1" x14ac:dyDescent="0.2">
      <c r="B4" s="25"/>
      <c r="C4" s="26"/>
      <c r="D4" s="26"/>
      <c r="E4" s="26"/>
      <c r="F4" s="30"/>
      <c r="G4" s="26"/>
      <c r="H4" s="26"/>
      <c r="I4" s="30"/>
      <c r="J4" s="26"/>
      <c r="K4" s="26"/>
      <c r="L4" s="30"/>
      <c r="M4" s="25"/>
      <c r="O4" s="29"/>
      <c r="R4" s="29"/>
    </row>
    <row r="5" spans="1:18" ht="24" customHeight="1" x14ac:dyDescent="0.2">
      <c r="F5" s="29"/>
      <c r="I5" s="29"/>
      <c r="L5" s="29"/>
      <c r="O5" s="29"/>
      <c r="R5" s="29"/>
    </row>
    <row r="6" spans="1:18" ht="18" customHeight="1" x14ac:dyDescent="0.2">
      <c r="C6" s="33" t="s">
        <v>40</v>
      </c>
    </row>
    <row r="7" spans="1:18" ht="18" customHeight="1" x14ac:dyDescent="0.2">
      <c r="C7" s="22" t="s">
        <v>143</v>
      </c>
      <c r="D7" s="22"/>
      <c r="E7" s="22"/>
      <c r="F7" s="22"/>
    </row>
    <row r="8" spans="1:18" ht="15.75" customHeight="1" x14ac:dyDescent="0.2">
      <c r="C8" s="176"/>
      <c r="D8" s="22" t="s">
        <v>144</v>
      </c>
      <c r="E8" s="22"/>
      <c r="F8" s="22"/>
    </row>
    <row r="9" spans="1:18" ht="15" customHeight="1" x14ac:dyDescent="0.2">
      <c r="C9" s="176"/>
      <c r="D9" s="22"/>
      <c r="E9" s="22"/>
      <c r="F9" s="22"/>
    </row>
    <row r="10" spans="1:18" ht="15.95" customHeight="1" x14ac:dyDescent="0.2">
      <c r="C10" s="376" t="s">
        <v>237</v>
      </c>
      <c r="D10" s="22"/>
      <c r="E10" s="22"/>
      <c r="F10" s="22"/>
    </row>
    <row r="11" spans="1:18" ht="15.95" customHeight="1" x14ac:dyDescent="0.2">
      <c r="C11" s="376" t="s">
        <v>238</v>
      </c>
      <c r="D11" s="22"/>
      <c r="E11" s="22"/>
      <c r="F11" s="22"/>
    </row>
    <row r="12" spans="1:18" ht="6.75" customHeight="1" x14ac:dyDescent="0.2">
      <c r="C12" s="22"/>
    </row>
    <row r="13" spans="1:18" ht="15.95" customHeight="1" x14ac:dyDescent="0.2">
      <c r="C13" s="31"/>
    </row>
    <row r="14" spans="1:18" ht="6.95" customHeight="1" x14ac:dyDescent="0.2">
      <c r="C14" s="26"/>
      <c r="D14" s="26"/>
      <c r="E14" s="26"/>
      <c r="F14" s="26"/>
      <c r="G14" s="26"/>
      <c r="H14" s="26"/>
      <c r="I14" s="26"/>
      <c r="J14" s="26"/>
      <c r="K14" s="26"/>
      <c r="L14" s="26"/>
    </row>
    <row r="15" spans="1:18" ht="27" customHeight="1" x14ac:dyDescent="0.2">
      <c r="B15" s="49"/>
      <c r="D15" s="194"/>
      <c r="E15" s="195" t="s">
        <v>99</v>
      </c>
      <c r="F15" s="174" t="s">
        <v>54</v>
      </c>
      <c r="G15" s="174" t="s">
        <v>77</v>
      </c>
    </row>
    <row r="16" spans="1:18" ht="15.95" customHeight="1" x14ac:dyDescent="0.2">
      <c r="D16" s="196" t="s">
        <v>100</v>
      </c>
      <c r="E16" s="197">
        <v>42</v>
      </c>
      <c r="F16" s="197">
        <v>16</v>
      </c>
      <c r="G16" s="266">
        <v>26</v>
      </c>
    </row>
    <row r="17" spans="2:9" ht="15.95" customHeight="1" x14ac:dyDescent="0.2">
      <c r="D17" s="198" t="s">
        <v>101</v>
      </c>
      <c r="E17" s="199">
        <v>18</v>
      </c>
      <c r="F17" s="199">
        <v>7</v>
      </c>
      <c r="G17" s="261">
        <v>11</v>
      </c>
    </row>
    <row r="18" spans="2:9" ht="15.95" customHeight="1" x14ac:dyDescent="0.2">
      <c r="D18" s="200" t="s">
        <v>106</v>
      </c>
      <c r="E18" s="201">
        <v>24</v>
      </c>
      <c r="F18" s="201">
        <v>9</v>
      </c>
      <c r="G18" s="289">
        <v>15</v>
      </c>
    </row>
    <row r="19" spans="2:9" ht="15.75" customHeight="1" x14ac:dyDescent="0.2">
      <c r="D19" s="288" t="s">
        <v>107</v>
      </c>
      <c r="E19" s="293">
        <v>0</v>
      </c>
      <c r="F19" s="424" t="s">
        <v>7</v>
      </c>
      <c r="G19" s="425" t="s">
        <v>7</v>
      </c>
    </row>
    <row r="20" spans="2:9" ht="15.75" customHeight="1" x14ac:dyDescent="0.2">
      <c r="B20" s="63"/>
      <c r="C20" s="25"/>
      <c r="D20" s="290" t="s">
        <v>108</v>
      </c>
      <c r="E20" s="291">
        <v>24</v>
      </c>
      <c r="F20" s="291">
        <v>9</v>
      </c>
      <c r="G20" s="292">
        <v>15</v>
      </c>
    </row>
    <row r="21" spans="2:9" ht="15.75" customHeight="1" x14ac:dyDescent="0.2">
      <c r="B21" s="63"/>
      <c r="C21" s="25"/>
      <c r="D21" s="205" t="s">
        <v>104</v>
      </c>
      <c r="E21" s="400">
        <v>14</v>
      </c>
      <c r="F21" s="400">
        <v>5</v>
      </c>
      <c r="G21" s="401">
        <v>9</v>
      </c>
    </row>
    <row r="22" spans="2:9" ht="15.75" customHeight="1" x14ac:dyDescent="0.2">
      <c r="B22" s="63"/>
      <c r="C22" s="25"/>
      <c r="D22" s="208" t="s">
        <v>105</v>
      </c>
      <c r="E22" s="402">
        <v>10</v>
      </c>
      <c r="F22" s="402">
        <v>4</v>
      </c>
      <c r="G22" s="403">
        <v>6</v>
      </c>
    </row>
    <row r="23" spans="2:9" ht="15.75" customHeight="1" x14ac:dyDescent="0.2">
      <c r="B23" s="63"/>
      <c r="C23" s="25"/>
      <c r="D23" s="297" t="s">
        <v>146</v>
      </c>
      <c r="E23" s="282">
        <v>0</v>
      </c>
      <c r="F23" s="283" t="s">
        <v>7</v>
      </c>
      <c r="G23" s="284" t="s">
        <v>7</v>
      </c>
      <c r="I23" s="53"/>
    </row>
    <row r="24" spans="2:9" ht="15.75" customHeight="1" x14ac:dyDescent="0.2">
      <c r="B24" s="63"/>
      <c r="C24" s="25"/>
      <c r="D24" s="50" t="s">
        <v>152</v>
      </c>
      <c r="F24" s="56"/>
      <c r="G24" s="53"/>
      <c r="H24" s="53"/>
      <c r="I24" s="53"/>
    </row>
    <row r="25" spans="2:9" ht="15.75" customHeight="1" x14ac:dyDescent="0.2">
      <c r="B25" s="63"/>
      <c r="C25" s="25"/>
      <c r="D25" s="61" t="s">
        <v>145</v>
      </c>
      <c r="F25" s="56"/>
      <c r="G25" s="53"/>
      <c r="H25" s="53"/>
      <c r="I25" s="53"/>
    </row>
    <row r="26" spans="2:9" ht="15.75" customHeight="1" x14ac:dyDescent="0.2">
      <c r="B26" s="63"/>
      <c r="C26" s="25"/>
      <c r="F26" s="56"/>
      <c r="G26" s="53"/>
      <c r="H26" s="53"/>
      <c r="I26" s="53"/>
    </row>
    <row r="27" spans="2:9" ht="15.75" customHeight="1" x14ac:dyDescent="0.2">
      <c r="B27" s="63"/>
      <c r="C27" s="25"/>
      <c r="F27" s="56"/>
      <c r="G27" s="53"/>
      <c r="H27" s="53"/>
      <c r="I27" s="53"/>
    </row>
    <row r="28" spans="2:9" ht="13.5" customHeight="1" x14ac:dyDescent="0.2">
      <c r="B28" s="63"/>
      <c r="C28" s="25"/>
      <c r="F28" s="56"/>
      <c r="G28" s="53"/>
      <c r="H28" s="53"/>
      <c r="I28" s="53"/>
    </row>
    <row r="29" spans="2:9" ht="13.5" customHeight="1" x14ac:dyDescent="0.2">
      <c r="B29" s="63"/>
      <c r="C29" s="25"/>
      <c r="F29" s="56"/>
      <c r="G29" s="53"/>
      <c r="H29" s="53"/>
      <c r="I29" s="53"/>
    </row>
    <row r="30" spans="2:9" ht="6.75" customHeight="1" x14ac:dyDescent="0.2">
      <c r="B30" s="63"/>
      <c r="C30" s="25"/>
      <c r="F30" s="56"/>
      <c r="G30" s="53"/>
      <c r="H30" s="53"/>
      <c r="I30" s="53"/>
    </row>
    <row r="31" spans="2:9" ht="27" customHeight="1" x14ac:dyDescent="0.2">
      <c r="B31" s="63"/>
      <c r="C31" s="25"/>
      <c r="D31" s="110"/>
      <c r="E31" s="195" t="s">
        <v>99</v>
      </c>
      <c r="F31" s="174" t="s">
        <v>54</v>
      </c>
      <c r="G31" s="174" t="s">
        <v>77</v>
      </c>
      <c r="H31" s="53"/>
      <c r="I31" s="53"/>
    </row>
    <row r="32" spans="2:9" ht="15.75" customHeight="1" x14ac:dyDescent="0.2">
      <c r="B32" s="63"/>
      <c r="C32" s="25"/>
      <c r="D32" s="65" t="s">
        <v>109</v>
      </c>
      <c r="E32" s="404">
        <v>15</v>
      </c>
      <c r="F32" s="421">
        <v>7</v>
      </c>
      <c r="G32" s="404">
        <v>8</v>
      </c>
      <c r="H32" s="53"/>
      <c r="I32" s="53"/>
    </row>
    <row r="33" spans="2:23" ht="15.75" customHeight="1" x14ac:dyDescent="0.2">
      <c r="B33" s="63"/>
      <c r="C33" s="25"/>
      <c r="D33" s="103" t="s">
        <v>110</v>
      </c>
      <c r="E33" s="101">
        <v>3</v>
      </c>
      <c r="F33" s="422">
        <v>0</v>
      </c>
      <c r="G33" s="422">
        <v>3</v>
      </c>
      <c r="H33" s="53"/>
      <c r="I33" s="53"/>
    </row>
    <row r="34" spans="2:23" ht="15.75" customHeight="1" x14ac:dyDescent="0.2">
      <c r="B34" s="63"/>
      <c r="C34" s="25"/>
      <c r="D34" s="212" t="s">
        <v>111</v>
      </c>
      <c r="E34" s="405">
        <v>0</v>
      </c>
      <c r="F34" s="303" t="s">
        <v>7</v>
      </c>
      <c r="G34" s="213" t="s">
        <v>7</v>
      </c>
      <c r="H34" s="53"/>
      <c r="I34" s="53"/>
    </row>
    <row r="35" spans="2:23" ht="15.75" customHeight="1" x14ac:dyDescent="0.2">
      <c r="B35" s="63"/>
      <c r="C35" s="25"/>
      <c r="D35" s="72" t="s">
        <v>99</v>
      </c>
      <c r="E35" s="407">
        <v>18</v>
      </c>
      <c r="F35" s="408">
        <v>7</v>
      </c>
      <c r="G35" s="407">
        <v>11</v>
      </c>
      <c r="H35" s="53"/>
      <c r="I35" s="53"/>
    </row>
    <row r="36" spans="2:23" ht="15.75" customHeight="1" x14ac:dyDescent="0.2">
      <c r="B36" s="63"/>
      <c r="C36" s="25"/>
      <c r="D36" s="217" t="s">
        <v>112</v>
      </c>
      <c r="F36" s="56"/>
      <c r="G36" s="53"/>
      <c r="H36" s="53"/>
      <c r="I36" s="53"/>
    </row>
    <row r="37" spans="2:23" ht="15.75" customHeight="1" x14ac:dyDescent="0.2">
      <c r="B37" s="63"/>
      <c r="C37" s="25"/>
      <c r="D37" s="50" t="s">
        <v>152</v>
      </c>
      <c r="F37" s="56"/>
      <c r="G37" s="53"/>
      <c r="H37" s="53"/>
      <c r="I37" s="53"/>
    </row>
    <row r="38" spans="2:23" ht="15.75" customHeight="1" x14ac:dyDescent="0.2">
      <c r="B38" s="63"/>
      <c r="C38" s="25"/>
      <c r="D38" s="61" t="s">
        <v>145</v>
      </c>
      <c r="F38" s="56"/>
      <c r="G38" s="53"/>
      <c r="H38" s="53"/>
      <c r="I38" s="53"/>
    </row>
    <row r="39" spans="2:23" ht="15.75" customHeight="1" x14ac:dyDescent="0.2">
      <c r="B39" s="63"/>
      <c r="C39" s="25"/>
      <c r="D39" s="61"/>
      <c r="F39" s="56"/>
      <c r="G39" s="53"/>
      <c r="H39" s="53"/>
      <c r="I39" s="53"/>
    </row>
    <row r="40" spans="2:23" ht="15.75" customHeight="1" x14ac:dyDescent="0.2">
      <c r="B40" s="63"/>
      <c r="C40" s="25"/>
      <c r="D40" s="50"/>
      <c r="F40" s="56"/>
      <c r="G40" s="53"/>
      <c r="H40" s="53"/>
      <c r="I40" s="53"/>
    </row>
    <row r="41" spans="2:23" ht="15.75" customHeight="1" x14ac:dyDescent="0.2">
      <c r="C41" s="25"/>
      <c r="D41" s="56"/>
      <c r="E41" s="56"/>
      <c r="F41" s="56"/>
      <c r="G41" s="53"/>
      <c r="H41" s="53"/>
      <c r="I41" s="53"/>
    </row>
    <row r="42" spans="2:23" ht="6.75" customHeight="1" x14ac:dyDescent="0.2">
      <c r="C42" s="25"/>
      <c r="D42" s="56"/>
      <c r="E42" s="56"/>
      <c r="F42" s="56"/>
      <c r="G42" s="53"/>
      <c r="H42" s="53"/>
      <c r="I42" s="53"/>
    </row>
    <row r="43" spans="2:23" ht="15.95" customHeight="1" x14ac:dyDescent="0.2">
      <c r="C43" s="25"/>
      <c r="D43" s="54" t="s">
        <v>135</v>
      </c>
      <c r="E43" s="56"/>
      <c r="F43" s="56"/>
      <c r="G43" s="53"/>
      <c r="H43" s="53"/>
      <c r="I43" s="53"/>
    </row>
    <row r="44" spans="2:23" ht="6.95" customHeight="1" x14ac:dyDescent="0.2">
      <c r="C44" s="25"/>
      <c r="D44" s="56"/>
      <c r="E44" s="56"/>
      <c r="F44" s="56"/>
      <c r="G44" s="53"/>
      <c r="H44" s="53"/>
      <c r="I44" s="53"/>
    </row>
    <row r="45" spans="2:23" ht="33.75" x14ac:dyDescent="0.2">
      <c r="D45" s="110" t="s">
        <v>46</v>
      </c>
      <c r="E45" s="60" t="s">
        <v>42</v>
      </c>
      <c r="F45" s="71" t="s">
        <v>65</v>
      </c>
      <c r="G45" s="55"/>
      <c r="H45" s="25"/>
    </row>
    <row r="46" spans="2:23" ht="15.75" customHeight="1" x14ac:dyDescent="0.2">
      <c r="B46" s="49"/>
      <c r="D46" s="65" t="s">
        <v>47</v>
      </c>
      <c r="E46" s="404">
        <v>7</v>
      </c>
      <c r="F46" s="89">
        <f>(E46*100)/$F$17</f>
        <v>100</v>
      </c>
      <c r="G46" s="30"/>
      <c r="H46" s="49"/>
    </row>
    <row r="47" spans="2:23" ht="15.75" customHeight="1" x14ac:dyDescent="0.2">
      <c r="B47" s="26"/>
      <c r="D47" s="103" t="s">
        <v>48</v>
      </c>
      <c r="E47" s="101">
        <v>7</v>
      </c>
      <c r="F47" s="211">
        <f t="shared" ref="F47:F50" si="0">(E47*100)/$F$17</f>
        <v>100</v>
      </c>
      <c r="G47" s="30"/>
      <c r="I47" s="25"/>
      <c r="J47" s="25"/>
      <c r="K47" s="26"/>
      <c r="W47" s="25"/>
    </row>
    <row r="48" spans="2:23" ht="15.75" customHeight="1" x14ac:dyDescent="0.2">
      <c r="D48" s="103" t="s">
        <v>49</v>
      </c>
      <c r="E48" s="101">
        <v>7</v>
      </c>
      <c r="F48" s="183">
        <f t="shared" si="0"/>
        <v>100</v>
      </c>
      <c r="G48" s="30"/>
      <c r="I48" s="26"/>
      <c r="J48" s="26"/>
      <c r="K48" s="26"/>
    </row>
    <row r="49" spans="2:14" ht="15.75" customHeight="1" x14ac:dyDescent="0.2">
      <c r="D49" s="103" t="s">
        <v>50</v>
      </c>
      <c r="E49" s="101">
        <v>4</v>
      </c>
      <c r="F49" s="259">
        <f t="shared" si="0"/>
        <v>57.142857142857146</v>
      </c>
      <c r="G49" s="30"/>
      <c r="J49" s="25"/>
      <c r="K49" s="26"/>
    </row>
    <row r="50" spans="2:14" ht="15.75" customHeight="1" x14ac:dyDescent="0.2">
      <c r="D50" s="59" t="s">
        <v>51</v>
      </c>
      <c r="E50" s="409">
        <v>2</v>
      </c>
      <c r="F50" s="210">
        <f t="shared" si="0"/>
        <v>28.571428571428573</v>
      </c>
      <c r="G50" s="30"/>
    </row>
    <row r="51" spans="2:14" ht="15.75" customHeight="1" x14ac:dyDescent="0.2">
      <c r="B51" s="63"/>
      <c r="C51" s="25"/>
      <c r="D51" s="50" t="s">
        <v>152</v>
      </c>
      <c r="F51" s="56"/>
      <c r="G51" s="53"/>
      <c r="H51" s="53"/>
      <c r="I51" s="53"/>
    </row>
    <row r="52" spans="2:14" ht="15.75" customHeight="1" x14ac:dyDescent="0.2">
      <c r="B52" s="63"/>
      <c r="C52" s="25"/>
      <c r="D52" s="61" t="s">
        <v>145</v>
      </c>
      <c r="F52" s="56"/>
      <c r="G52" s="53"/>
      <c r="H52" s="53"/>
      <c r="I52" s="53"/>
    </row>
    <row r="53" spans="2:14" ht="15.75" customHeight="1" x14ac:dyDescent="0.2">
      <c r="C53" s="50"/>
      <c r="D53" s="61"/>
      <c r="E53" s="25"/>
      <c r="F53" s="25"/>
      <c r="G53" s="25"/>
      <c r="H53" s="25"/>
      <c r="I53" s="25"/>
    </row>
    <row r="54" spans="2:14" ht="15.95" customHeight="1" x14ac:dyDescent="0.2">
      <c r="C54" s="50"/>
      <c r="D54" s="64" t="s">
        <v>113</v>
      </c>
      <c r="E54" s="25"/>
      <c r="F54" s="25"/>
      <c r="G54" s="25"/>
      <c r="H54" s="25"/>
      <c r="I54" s="25"/>
    </row>
    <row r="55" spans="2:14" ht="6.95" customHeight="1" x14ac:dyDescent="0.2">
      <c r="C55" s="50"/>
      <c r="D55" s="25"/>
      <c r="E55" s="25"/>
      <c r="F55" s="25"/>
      <c r="G55" s="25"/>
      <c r="H55" s="25"/>
      <c r="I55" s="25"/>
    </row>
    <row r="56" spans="2:14" ht="18" customHeight="1" x14ac:dyDescent="0.2">
      <c r="D56" s="107" t="s">
        <v>64</v>
      </c>
      <c r="E56" s="108" t="s">
        <v>42</v>
      </c>
      <c r="F56" s="109" t="s">
        <v>55</v>
      </c>
      <c r="G56" s="25"/>
      <c r="H56" s="25"/>
      <c r="I56" s="25"/>
    </row>
    <row r="57" spans="2:14" ht="15.75" customHeight="1" x14ac:dyDescent="0.2">
      <c r="D57" s="99" t="s">
        <v>83</v>
      </c>
      <c r="E57" s="419">
        <v>0</v>
      </c>
      <c r="F57" s="89">
        <f>E57*100/$E$63</f>
        <v>0</v>
      </c>
      <c r="G57" s="25"/>
      <c r="H57" s="25"/>
      <c r="I57" s="25"/>
    </row>
    <row r="58" spans="2:14" ht="15.75" customHeight="1" x14ac:dyDescent="0.2">
      <c r="B58" s="49"/>
      <c r="D58" s="105" t="s">
        <v>82</v>
      </c>
      <c r="E58" s="414">
        <v>5</v>
      </c>
      <c r="F58" s="102">
        <f>(E58*100)/$E$63</f>
        <v>71.428571428571431</v>
      </c>
      <c r="G58" s="25"/>
      <c r="H58" s="25"/>
      <c r="I58" s="25"/>
    </row>
    <row r="59" spans="2:14" ht="15.75" customHeight="1" x14ac:dyDescent="0.2">
      <c r="D59" s="105" t="s">
        <v>70</v>
      </c>
      <c r="E59" s="414">
        <v>2</v>
      </c>
      <c r="F59" s="102">
        <f>(E59*100)/$E$63</f>
        <v>28.571428571428573</v>
      </c>
      <c r="G59" s="25"/>
      <c r="H59" s="26"/>
      <c r="I59" s="25"/>
      <c r="N59" s="49"/>
    </row>
    <row r="60" spans="2:14" ht="15.75" customHeight="1" x14ac:dyDescent="0.2">
      <c r="D60" s="105" t="s">
        <v>71</v>
      </c>
      <c r="E60" s="414">
        <v>0</v>
      </c>
      <c r="F60" s="102">
        <f>(E60*100)/$E$63</f>
        <v>0</v>
      </c>
      <c r="G60" s="25"/>
      <c r="H60" s="26"/>
      <c r="I60" s="25"/>
    </row>
    <row r="61" spans="2:14" ht="15.75" customHeight="1" x14ac:dyDescent="0.2">
      <c r="D61" s="105" t="s">
        <v>72</v>
      </c>
      <c r="E61" s="414">
        <v>0</v>
      </c>
      <c r="F61" s="102">
        <f>(E61*100)/$E$63</f>
        <v>0</v>
      </c>
      <c r="G61" s="25"/>
      <c r="H61" s="25"/>
      <c r="I61" s="25"/>
    </row>
    <row r="62" spans="2:14" ht="15.75" customHeight="1" x14ac:dyDescent="0.2">
      <c r="D62" s="88" t="s">
        <v>56</v>
      </c>
      <c r="E62" s="415">
        <v>0</v>
      </c>
      <c r="F62" s="90">
        <f>(E62*100)/$E$63</f>
        <v>0</v>
      </c>
      <c r="G62" s="25"/>
      <c r="H62" s="25"/>
      <c r="I62" s="25"/>
    </row>
    <row r="63" spans="2:14" ht="15.75" customHeight="1" x14ac:dyDescent="0.2">
      <c r="D63" s="72" t="s">
        <v>41</v>
      </c>
      <c r="E63" s="408">
        <f>SUM(E57:E62)</f>
        <v>7</v>
      </c>
      <c r="F63" s="106">
        <f>SUM(F57:F62)</f>
        <v>100</v>
      </c>
      <c r="G63" s="25"/>
      <c r="H63" s="25"/>
      <c r="I63" s="25"/>
    </row>
    <row r="64" spans="2:14" ht="15.75" customHeight="1" x14ac:dyDescent="0.2">
      <c r="B64" s="63"/>
      <c r="C64" s="25"/>
      <c r="D64" s="50" t="s">
        <v>152</v>
      </c>
      <c r="F64" s="56"/>
      <c r="G64" s="53"/>
      <c r="H64" s="53"/>
      <c r="I64" s="53"/>
    </row>
    <row r="65" spans="2:19" ht="15.75" customHeight="1" x14ac:dyDescent="0.2">
      <c r="B65" s="63"/>
      <c r="C65" s="25"/>
      <c r="D65" s="61" t="s">
        <v>145</v>
      </c>
      <c r="F65" s="56"/>
      <c r="G65" s="53"/>
      <c r="H65" s="53"/>
      <c r="I65" s="53"/>
    </row>
    <row r="66" spans="2:19" ht="15.95" customHeight="1" x14ac:dyDescent="0.2">
      <c r="D66" s="61"/>
      <c r="E66" s="25"/>
      <c r="F66" s="25"/>
      <c r="G66" s="25"/>
      <c r="H66" s="25"/>
      <c r="I66" s="25"/>
    </row>
    <row r="67" spans="2:19" ht="15.75" customHeight="1" x14ac:dyDescent="0.2">
      <c r="D67" s="54" t="s">
        <v>114</v>
      </c>
      <c r="E67" s="25"/>
      <c r="F67" s="25"/>
      <c r="G67" s="25"/>
      <c r="H67" s="25"/>
      <c r="I67" s="25"/>
    </row>
    <row r="68" spans="2:19" ht="6.75" customHeight="1" x14ac:dyDescent="0.2">
      <c r="G68" s="25"/>
      <c r="I68" s="49"/>
      <c r="N68" s="26"/>
      <c r="O68" s="26"/>
      <c r="P68" s="26"/>
      <c r="Q68" s="26"/>
      <c r="R68" s="26"/>
    </row>
    <row r="69" spans="2:19" ht="18" customHeight="1" x14ac:dyDescent="0.2">
      <c r="D69" s="5"/>
      <c r="E69" s="84"/>
      <c r="F69" s="73" t="s">
        <v>42</v>
      </c>
      <c r="G69" s="25"/>
      <c r="I69" s="49"/>
      <c r="N69" s="171"/>
      <c r="O69" s="171"/>
      <c r="P69" s="172"/>
      <c r="Q69" s="163"/>
      <c r="R69" s="26"/>
    </row>
    <row r="70" spans="2:19" ht="18" customHeight="1" x14ac:dyDescent="0.2">
      <c r="C70" s="36"/>
      <c r="D70" s="160" t="s">
        <v>142</v>
      </c>
      <c r="E70" s="159"/>
      <c r="F70" s="98">
        <v>0</v>
      </c>
      <c r="G70" s="25"/>
      <c r="H70" s="49"/>
      <c r="I70" s="49"/>
      <c r="N70" s="171"/>
      <c r="O70" s="171"/>
      <c r="P70" s="172"/>
      <c r="Q70" s="163"/>
      <c r="R70" s="26"/>
    </row>
    <row r="71" spans="2:19" ht="15.75" customHeight="1" x14ac:dyDescent="0.2">
      <c r="C71" s="36"/>
      <c r="D71" s="166" t="s">
        <v>41</v>
      </c>
      <c r="E71" s="165"/>
      <c r="F71" s="167">
        <v>0</v>
      </c>
      <c r="G71" s="25"/>
      <c r="H71" s="157"/>
      <c r="I71" s="49"/>
      <c r="N71" s="168"/>
      <c r="O71" s="164"/>
      <c r="P71" s="161"/>
      <c r="Q71" s="162"/>
      <c r="R71" s="26"/>
    </row>
    <row r="72" spans="2:19" ht="15.75" customHeight="1" x14ac:dyDescent="0.2">
      <c r="B72" s="63"/>
      <c r="C72" s="25"/>
      <c r="D72" s="50" t="s">
        <v>152</v>
      </c>
      <c r="F72" s="56"/>
      <c r="G72" s="53"/>
      <c r="H72" s="53"/>
      <c r="I72" s="53"/>
    </row>
    <row r="73" spans="2:19" ht="15.75" customHeight="1" x14ac:dyDescent="0.2">
      <c r="B73" s="63"/>
      <c r="C73" s="25"/>
      <c r="D73" s="61" t="s">
        <v>145</v>
      </c>
      <c r="F73" s="56"/>
      <c r="G73" s="53"/>
      <c r="H73" s="53"/>
      <c r="I73" s="53"/>
    </row>
    <row r="74" spans="2:19" ht="15.75" customHeight="1" x14ac:dyDescent="0.2">
      <c r="D74" s="61"/>
      <c r="E74" s="25"/>
      <c r="F74" s="25"/>
      <c r="G74" s="25"/>
      <c r="H74" s="25"/>
      <c r="I74" s="25"/>
    </row>
    <row r="75" spans="2:19" ht="15.75" customHeight="1" x14ac:dyDescent="0.2">
      <c r="C75" s="50"/>
      <c r="D75" s="64" t="s">
        <v>115</v>
      </c>
      <c r="E75" s="26"/>
      <c r="F75" s="26"/>
      <c r="G75" s="26"/>
      <c r="H75" s="26"/>
      <c r="I75" s="25"/>
    </row>
    <row r="76" spans="2:19" ht="6.95" customHeight="1" x14ac:dyDescent="0.2">
      <c r="C76" s="50"/>
      <c r="D76" s="25"/>
      <c r="E76" s="25"/>
      <c r="F76" s="25"/>
      <c r="G76" s="25"/>
      <c r="H76" s="25"/>
      <c r="I76" s="25"/>
    </row>
    <row r="77" spans="2:19" ht="18" customHeight="1" x14ac:dyDescent="0.2">
      <c r="D77" s="57"/>
      <c r="E77" s="58"/>
      <c r="F77" s="174" t="s">
        <v>59</v>
      </c>
      <c r="H77" s="158"/>
      <c r="I77" s="25"/>
    </row>
    <row r="78" spans="2:19" ht="15.95" customHeight="1" x14ac:dyDescent="0.2">
      <c r="B78" s="49"/>
      <c r="D78" s="139" t="s">
        <v>133</v>
      </c>
      <c r="E78" s="42"/>
      <c r="F78" s="91">
        <v>0</v>
      </c>
      <c r="H78" s="25"/>
      <c r="I78" s="25"/>
      <c r="S78" s="49"/>
    </row>
    <row r="79" spans="2:19" ht="15.95" customHeight="1" x14ac:dyDescent="0.2">
      <c r="B79" s="49"/>
      <c r="D79" s="186" t="s">
        <v>134</v>
      </c>
      <c r="E79" s="256"/>
      <c r="F79" s="91">
        <v>0</v>
      </c>
      <c r="H79" s="25"/>
      <c r="I79" s="25"/>
      <c r="S79" s="49"/>
    </row>
    <row r="80" spans="2:19" ht="15.95" customHeight="1" x14ac:dyDescent="0.2">
      <c r="D80" s="140" t="s">
        <v>57</v>
      </c>
      <c r="E80" s="152"/>
      <c r="F80" s="92">
        <v>7</v>
      </c>
      <c r="G80" s="49"/>
      <c r="H80" s="49"/>
      <c r="I80" s="49"/>
    </row>
    <row r="81" spans="2:12" ht="15.95" customHeight="1" x14ac:dyDescent="0.2">
      <c r="D81" s="141" t="s">
        <v>61</v>
      </c>
      <c r="E81" s="153"/>
      <c r="F81" s="93">
        <v>7</v>
      </c>
      <c r="G81" s="49"/>
      <c r="H81" s="49"/>
      <c r="I81" s="49"/>
    </row>
    <row r="82" spans="2:12" ht="15.95" customHeight="1" x14ac:dyDescent="0.2">
      <c r="D82" s="142" t="s">
        <v>62</v>
      </c>
      <c r="E82" s="154"/>
      <c r="F82" s="104">
        <v>0</v>
      </c>
      <c r="G82" s="49"/>
      <c r="I82" s="49"/>
    </row>
    <row r="83" spans="2:12" ht="15.95" customHeight="1" x14ac:dyDescent="0.2">
      <c r="D83" s="467" t="s">
        <v>63</v>
      </c>
      <c r="E83" s="468"/>
      <c r="F83" s="94">
        <v>0</v>
      </c>
      <c r="H83" s="25"/>
      <c r="I83" s="25"/>
    </row>
    <row r="84" spans="2:12" ht="16.5" customHeight="1" x14ac:dyDescent="0.2">
      <c r="D84" s="143" t="s">
        <v>60</v>
      </c>
      <c r="E84" s="155"/>
      <c r="F84" s="144">
        <v>0</v>
      </c>
      <c r="H84" s="25"/>
      <c r="I84" s="25"/>
    </row>
    <row r="85" spans="2:12" ht="15.75" customHeight="1" x14ac:dyDescent="0.2">
      <c r="B85" s="63"/>
      <c r="C85" s="25"/>
      <c r="D85" s="50" t="s">
        <v>152</v>
      </c>
      <c r="F85" s="56"/>
      <c r="G85" s="53"/>
      <c r="H85" s="53"/>
      <c r="I85" s="53"/>
    </row>
    <row r="86" spans="2:12" ht="15.75" customHeight="1" x14ac:dyDescent="0.2">
      <c r="B86" s="63"/>
      <c r="C86" s="25"/>
      <c r="D86" s="61" t="s">
        <v>145</v>
      </c>
      <c r="F86" s="56"/>
      <c r="G86" s="53"/>
      <c r="H86" s="53"/>
      <c r="I86" s="53"/>
    </row>
    <row r="87" spans="2:12" ht="15.95" customHeight="1" x14ac:dyDescent="0.2">
      <c r="C87" s="50"/>
      <c r="D87" s="61"/>
      <c r="E87" s="156"/>
      <c r="F87" s="25"/>
      <c r="G87" s="25"/>
      <c r="H87" s="25"/>
      <c r="I87" s="25"/>
    </row>
    <row r="88" spans="2:12" ht="15.95" customHeight="1" x14ac:dyDescent="0.2">
      <c r="D88" s="54" t="s">
        <v>116</v>
      </c>
      <c r="E88" s="151"/>
    </row>
    <row r="89" spans="2:12" ht="6.95" customHeight="1" x14ac:dyDescent="0.2">
      <c r="B89" s="26"/>
      <c r="C89" s="25"/>
      <c r="D89" s="25"/>
      <c r="E89" s="25"/>
      <c r="F89" s="25"/>
      <c r="G89" s="25"/>
      <c r="H89" s="25"/>
      <c r="I89" s="25"/>
      <c r="J89" s="25"/>
      <c r="K89" s="26"/>
      <c r="L89" s="25"/>
    </row>
    <row r="90" spans="2:12" ht="18" customHeight="1" x14ac:dyDescent="0.2">
      <c r="C90" s="25"/>
      <c r="D90" s="68" t="s">
        <v>86</v>
      </c>
      <c r="E90" s="34"/>
      <c r="F90" s="69" t="s">
        <v>42</v>
      </c>
      <c r="G90" s="70" t="s">
        <v>55</v>
      </c>
    </row>
    <row r="91" spans="2:12" ht="15.75" customHeight="1" x14ac:dyDescent="0.2">
      <c r="D91" s="103" t="s">
        <v>14</v>
      </c>
      <c r="E91" s="100"/>
      <c r="F91" s="101">
        <v>4</v>
      </c>
      <c r="G91" s="102">
        <f>(F91*100)/$F$95</f>
        <v>57.142857142857146</v>
      </c>
    </row>
    <row r="92" spans="2:12" ht="15.75" customHeight="1" x14ac:dyDescent="0.2">
      <c r="D92" s="103" t="s">
        <v>165</v>
      </c>
      <c r="E92" s="100"/>
      <c r="F92" s="101">
        <v>1</v>
      </c>
      <c r="G92" s="102">
        <f>(F92*100)/$F$95</f>
        <v>14.285714285714286</v>
      </c>
    </row>
    <row r="93" spans="2:12" ht="15.75" customHeight="1" x14ac:dyDescent="0.2">
      <c r="D93" s="103" t="s">
        <v>148</v>
      </c>
      <c r="E93" s="100"/>
      <c r="F93" s="101">
        <v>1</v>
      </c>
      <c r="G93" s="102">
        <f>(F93*100)/$F$95</f>
        <v>14.285714285714286</v>
      </c>
    </row>
    <row r="94" spans="2:12" ht="15.75" customHeight="1" x14ac:dyDescent="0.2">
      <c r="B94" s="25"/>
      <c r="D94" s="103" t="s">
        <v>166</v>
      </c>
      <c r="E94" s="100"/>
      <c r="F94" s="101">
        <v>1</v>
      </c>
      <c r="G94" s="102">
        <f>(F94*100)/$F$95</f>
        <v>14.285714285714286</v>
      </c>
      <c r="H94" s="25"/>
      <c r="I94" s="25"/>
      <c r="J94" s="25"/>
    </row>
    <row r="95" spans="2:12" ht="15.75" customHeight="1" x14ac:dyDescent="0.2">
      <c r="B95" s="25"/>
      <c r="D95" s="111"/>
      <c r="E95" s="112" t="s">
        <v>76</v>
      </c>
      <c r="F95" s="113">
        <f>SUM(F91:F94)</f>
        <v>7</v>
      </c>
      <c r="G95" s="106">
        <f>SUM(G91:G94)</f>
        <v>100.00000000000001</v>
      </c>
      <c r="H95" s="25"/>
      <c r="I95" s="25"/>
      <c r="J95" s="25"/>
      <c r="K95" s="26"/>
      <c r="L95" s="25"/>
    </row>
    <row r="96" spans="2:12" ht="15.75" customHeight="1" x14ac:dyDescent="0.2">
      <c r="B96" s="63"/>
      <c r="C96" s="25"/>
      <c r="D96" s="50" t="s">
        <v>152</v>
      </c>
      <c r="F96" s="56"/>
      <c r="G96" s="53"/>
      <c r="H96" s="53"/>
      <c r="I96" s="53"/>
    </row>
    <row r="97" spans="2:17" ht="15.75" customHeight="1" x14ac:dyDescent="0.2">
      <c r="B97" s="63"/>
      <c r="C97" s="25"/>
      <c r="D97" s="61" t="s">
        <v>145</v>
      </c>
      <c r="F97" s="56"/>
      <c r="G97" s="53"/>
      <c r="H97" s="53"/>
      <c r="I97" s="53"/>
    </row>
    <row r="98" spans="2:17" ht="15.95" customHeight="1" x14ac:dyDescent="0.2">
      <c r="B98" s="25"/>
      <c r="C98" s="25"/>
      <c r="D98" s="32"/>
      <c r="H98" s="25"/>
      <c r="I98" s="25"/>
      <c r="J98" s="25"/>
      <c r="K98" s="26"/>
      <c r="L98" s="25"/>
    </row>
    <row r="99" spans="2:17" ht="15.95" customHeight="1" x14ac:dyDescent="0.2">
      <c r="B99" s="25"/>
      <c r="C99" s="25"/>
      <c r="D99" s="32"/>
      <c r="H99" s="25"/>
      <c r="I99" s="25"/>
      <c r="J99" s="25"/>
      <c r="K99" s="26"/>
      <c r="L99" s="25"/>
    </row>
    <row r="100" spans="2:17" ht="15.95" customHeight="1" x14ac:dyDescent="0.2">
      <c r="B100" s="25"/>
      <c r="D100" s="64" t="s">
        <v>117</v>
      </c>
      <c r="H100" s="25"/>
      <c r="I100" s="25"/>
      <c r="J100" s="25"/>
      <c r="K100" s="26"/>
      <c r="L100" s="25"/>
    </row>
    <row r="101" spans="2:17" ht="6.95" customHeight="1" x14ac:dyDescent="0.2">
      <c r="C101" s="25"/>
      <c r="D101" s="32"/>
      <c r="H101" s="25"/>
      <c r="I101" s="25"/>
      <c r="J101" s="25"/>
      <c r="K101" s="26"/>
      <c r="L101" s="25"/>
      <c r="P101" s="25"/>
    </row>
    <row r="102" spans="2:17" s="26" customFormat="1" ht="34.5" customHeight="1" x14ac:dyDescent="0.2">
      <c r="C102" s="37"/>
      <c r="D102" s="38" t="s">
        <v>69</v>
      </c>
      <c r="E102" s="336"/>
      <c r="F102" s="175" t="s">
        <v>42</v>
      </c>
      <c r="G102" s="175" t="s">
        <v>55</v>
      </c>
      <c r="H102" s="39" t="s">
        <v>75</v>
      </c>
      <c r="I102" s="40"/>
      <c r="J102" s="40"/>
      <c r="K102" s="40"/>
      <c r="L102" s="40"/>
      <c r="M102" s="40"/>
      <c r="N102" s="37"/>
      <c r="O102" s="41"/>
      <c r="Q102" s="30"/>
    </row>
    <row r="103" spans="2:17" ht="15" customHeight="1" x14ac:dyDescent="0.2">
      <c r="B103" s="25"/>
      <c r="C103" s="37"/>
      <c r="D103" s="51" t="s">
        <v>84</v>
      </c>
      <c r="E103" s="382"/>
      <c r="F103" s="43">
        <v>3</v>
      </c>
      <c r="G103" s="74">
        <f t="shared" ref="G103:G112" si="1">F103*100/$F$113</f>
        <v>50</v>
      </c>
      <c r="H103" s="74">
        <f>(F103*100)/$F$17</f>
        <v>42.857142857142854</v>
      </c>
      <c r="I103" s="37"/>
      <c r="J103" s="37"/>
      <c r="K103" s="37"/>
      <c r="L103" s="37"/>
      <c r="M103" s="37"/>
      <c r="N103" s="37"/>
      <c r="O103" s="44"/>
      <c r="Q103" s="29"/>
    </row>
    <row r="104" spans="2:17" ht="15" customHeight="1" x14ac:dyDescent="0.2">
      <c r="B104" s="25"/>
      <c r="C104" s="37"/>
      <c r="D104" s="145" t="s">
        <v>85</v>
      </c>
      <c r="E104" s="383"/>
      <c r="F104" s="43">
        <v>2</v>
      </c>
      <c r="G104" s="74">
        <f t="shared" si="1"/>
        <v>33.333333333333336</v>
      </c>
      <c r="H104" s="74">
        <f>(F104*100)/$F$17</f>
        <v>28.571428571428573</v>
      </c>
      <c r="I104" s="37"/>
      <c r="J104" s="37"/>
      <c r="K104" s="37"/>
      <c r="L104" s="37"/>
      <c r="M104" s="37"/>
      <c r="N104" s="37"/>
      <c r="O104" s="44"/>
      <c r="Q104" s="29"/>
    </row>
    <row r="105" spans="2:17" ht="15" customHeight="1" x14ac:dyDescent="0.2">
      <c r="B105" s="25"/>
      <c r="C105" s="37"/>
      <c r="D105" s="148" t="s">
        <v>98</v>
      </c>
      <c r="E105" s="147"/>
      <c r="F105" s="66">
        <v>2</v>
      </c>
      <c r="G105" s="119">
        <f t="shared" si="1"/>
        <v>33.333333333333336</v>
      </c>
      <c r="H105" s="222">
        <f t="shared" ref="H105:H112" si="2">(F105*100)/$F$17</f>
        <v>28.571428571428573</v>
      </c>
      <c r="I105" s="37"/>
      <c r="J105" s="37"/>
      <c r="K105" s="37"/>
      <c r="L105" s="37"/>
      <c r="M105" s="37"/>
      <c r="N105" s="37"/>
      <c r="O105" s="44"/>
      <c r="Q105" s="29"/>
    </row>
    <row r="106" spans="2:17" ht="15" customHeight="1" x14ac:dyDescent="0.2">
      <c r="B106" s="25"/>
      <c r="C106" s="37"/>
      <c r="D106" s="145" t="s">
        <v>167</v>
      </c>
      <c r="E106" s="383"/>
      <c r="F106" s="43">
        <v>1</v>
      </c>
      <c r="G106" s="74">
        <f t="shared" si="1"/>
        <v>16.666666666666668</v>
      </c>
      <c r="H106" s="74">
        <f t="shared" ref="H106:H107" si="3">(F106*100)/$F$17</f>
        <v>14.285714285714286</v>
      </c>
      <c r="I106" s="37"/>
      <c r="J106" s="37"/>
      <c r="K106" s="37"/>
      <c r="L106" s="37"/>
      <c r="M106" s="37"/>
      <c r="N106" s="37"/>
      <c r="O106" s="44"/>
      <c r="Q106" s="29"/>
    </row>
    <row r="107" spans="2:17" ht="15" customHeight="1" x14ac:dyDescent="0.2">
      <c r="B107" s="25"/>
      <c r="C107" s="37"/>
      <c r="D107" s="324" t="s">
        <v>168</v>
      </c>
      <c r="E107" s="147"/>
      <c r="F107" s="66">
        <v>1</v>
      </c>
      <c r="G107" s="119">
        <f t="shared" si="1"/>
        <v>16.666666666666668</v>
      </c>
      <c r="H107" s="222">
        <f t="shared" si="3"/>
        <v>14.285714285714286</v>
      </c>
      <c r="I107" s="37"/>
      <c r="J107" s="37"/>
      <c r="K107" s="37"/>
      <c r="L107" s="37"/>
      <c r="M107" s="37"/>
      <c r="N107" s="37"/>
      <c r="O107" s="44"/>
      <c r="Q107" s="29"/>
    </row>
    <row r="108" spans="2:17" ht="15" customHeight="1" x14ac:dyDescent="0.2">
      <c r="B108" s="25"/>
      <c r="C108" s="37"/>
      <c r="D108" s="52" t="s">
        <v>52</v>
      </c>
      <c r="E108" s="46"/>
      <c r="F108" s="43">
        <v>3</v>
      </c>
      <c r="G108" s="74">
        <f t="shared" si="1"/>
        <v>50</v>
      </c>
      <c r="H108" s="74">
        <f t="shared" si="2"/>
        <v>42.857142857142854</v>
      </c>
      <c r="I108" s="37"/>
      <c r="J108" s="37"/>
      <c r="K108" s="37"/>
      <c r="L108" s="37"/>
      <c r="M108" s="37"/>
      <c r="N108" s="37"/>
      <c r="O108" s="44"/>
      <c r="Q108" s="29"/>
    </row>
    <row r="109" spans="2:17" ht="15" customHeight="1" x14ac:dyDescent="0.2">
      <c r="B109" s="25"/>
      <c r="C109" s="37"/>
      <c r="D109" s="145" t="s">
        <v>154</v>
      </c>
      <c r="E109" s="146"/>
      <c r="F109" s="67">
        <v>3</v>
      </c>
      <c r="G109" s="74">
        <f t="shared" si="1"/>
        <v>50</v>
      </c>
      <c r="H109" s="74">
        <f t="shared" si="2"/>
        <v>42.857142857142854</v>
      </c>
      <c r="I109" s="37"/>
      <c r="J109" s="37"/>
      <c r="K109" s="37"/>
      <c r="L109" s="37"/>
      <c r="M109" s="37"/>
      <c r="N109" s="37"/>
      <c r="O109" s="44"/>
      <c r="Q109" s="29"/>
    </row>
    <row r="110" spans="2:17" ht="15" customHeight="1" x14ac:dyDescent="0.2">
      <c r="B110" s="25"/>
      <c r="C110" s="37"/>
      <c r="D110" s="187" t="s">
        <v>94</v>
      </c>
      <c r="E110" s="304"/>
      <c r="F110" s="305">
        <v>1</v>
      </c>
      <c r="G110" s="218">
        <f t="shared" si="1"/>
        <v>16.666666666666668</v>
      </c>
      <c r="H110" s="218">
        <f t="shared" si="2"/>
        <v>14.285714285714286</v>
      </c>
      <c r="I110" s="37"/>
      <c r="J110" s="37"/>
      <c r="K110" s="37"/>
      <c r="L110" s="37"/>
      <c r="M110" s="37"/>
      <c r="N110" s="37"/>
      <c r="O110" s="44"/>
      <c r="Q110" s="29"/>
    </row>
    <row r="111" spans="2:17" ht="15" customHeight="1" x14ac:dyDescent="0.2">
      <c r="B111" s="25"/>
      <c r="C111" s="37"/>
      <c r="D111" s="310" t="s">
        <v>73</v>
      </c>
      <c r="E111" s="308"/>
      <c r="F111" s="309">
        <v>1</v>
      </c>
      <c r="G111" s="315">
        <f t="shared" si="1"/>
        <v>16.666666666666668</v>
      </c>
      <c r="H111" s="315">
        <f t="shared" si="2"/>
        <v>14.285714285714286</v>
      </c>
      <c r="I111" s="37"/>
      <c r="J111" s="37"/>
      <c r="K111" s="37"/>
      <c r="L111" s="37"/>
      <c r="M111" s="37"/>
      <c r="N111" s="37"/>
      <c r="O111" s="44"/>
      <c r="Q111" s="29"/>
    </row>
    <row r="112" spans="2:17" ht="15" customHeight="1" x14ac:dyDescent="0.2">
      <c r="B112" s="25"/>
      <c r="C112" s="37"/>
      <c r="D112" s="301" t="s">
        <v>96</v>
      </c>
      <c r="E112" s="306"/>
      <c r="F112" s="307">
        <v>1</v>
      </c>
      <c r="G112" s="221">
        <f t="shared" si="1"/>
        <v>16.666666666666668</v>
      </c>
      <c r="H112" s="221">
        <f t="shared" si="2"/>
        <v>14.285714285714286</v>
      </c>
      <c r="I112" s="37"/>
      <c r="J112" s="37"/>
      <c r="K112" s="37"/>
      <c r="L112" s="37"/>
      <c r="M112" s="37"/>
      <c r="N112" s="37"/>
      <c r="O112" s="44"/>
      <c r="Q112" s="29"/>
    </row>
    <row r="113" spans="2:17" ht="15" customHeight="1" x14ac:dyDescent="0.2">
      <c r="D113" s="116" t="s">
        <v>53</v>
      </c>
      <c r="E113" s="117"/>
      <c r="F113" s="118">
        <f>F103+F108</f>
        <v>6</v>
      </c>
      <c r="G113" s="114">
        <f>G103+G108</f>
        <v>100</v>
      </c>
      <c r="H113" s="114">
        <f>(F113*100)/$F$17</f>
        <v>85.714285714285708</v>
      </c>
      <c r="J113" s="49"/>
      <c r="K113" s="29"/>
      <c r="N113" s="29"/>
      <c r="Q113" s="29"/>
    </row>
    <row r="114" spans="2:17" ht="15.75" customHeight="1" x14ac:dyDescent="0.2">
      <c r="B114" s="63"/>
      <c r="C114" s="25"/>
      <c r="D114" s="50" t="s">
        <v>152</v>
      </c>
      <c r="F114" s="56"/>
      <c r="G114" s="53"/>
      <c r="H114" s="53"/>
      <c r="I114" s="53"/>
    </row>
    <row r="115" spans="2:17" ht="13.5" customHeight="1" x14ac:dyDescent="0.2">
      <c r="B115" s="63"/>
      <c r="C115" s="25"/>
      <c r="D115" s="61" t="s">
        <v>145</v>
      </c>
      <c r="F115" s="56"/>
      <c r="G115" s="53"/>
      <c r="H115" s="53"/>
      <c r="I115" s="53"/>
    </row>
    <row r="116" spans="2:17" ht="15.75" customHeight="1" x14ac:dyDescent="0.2"/>
    <row r="117" spans="2:17" ht="15.95" customHeight="1" x14ac:dyDescent="0.2">
      <c r="D117" s="64" t="s">
        <v>124</v>
      </c>
    </row>
    <row r="118" spans="2:17" ht="6.75" customHeight="1" x14ac:dyDescent="0.2"/>
    <row r="119" spans="2:17" ht="15" customHeight="1" x14ac:dyDescent="0.2">
      <c r="D119" s="194"/>
      <c r="E119" s="223"/>
      <c r="F119" s="224"/>
      <c r="G119" s="195">
        <v>2024</v>
      </c>
    </row>
    <row r="120" spans="2:17" ht="15" customHeight="1" x14ac:dyDescent="0.2">
      <c r="D120" s="277" t="s">
        <v>100</v>
      </c>
      <c r="E120" s="278"/>
      <c r="F120" s="279"/>
      <c r="G120" s="280">
        <v>14</v>
      </c>
    </row>
    <row r="121" spans="2:17" ht="15" customHeight="1" x14ac:dyDescent="0.2">
      <c r="D121" s="198" t="s">
        <v>101</v>
      </c>
      <c r="E121" s="225"/>
      <c r="F121" s="225"/>
      <c r="G121" s="199">
        <v>6</v>
      </c>
    </row>
    <row r="122" spans="2:17" ht="15" customHeight="1" x14ac:dyDescent="0.2">
      <c r="D122" s="200" t="s">
        <v>131</v>
      </c>
      <c r="E122" s="226"/>
      <c r="F122" s="226"/>
      <c r="G122" s="201">
        <v>8</v>
      </c>
    </row>
    <row r="123" spans="2:17" ht="15" customHeight="1" x14ac:dyDescent="0.2">
      <c r="D123" s="115" t="s">
        <v>107</v>
      </c>
      <c r="E123" s="227"/>
      <c r="F123" s="227"/>
      <c r="G123" s="202">
        <v>0</v>
      </c>
    </row>
    <row r="124" spans="2:17" ht="15" customHeight="1" x14ac:dyDescent="0.2">
      <c r="C124" s="36"/>
      <c r="D124" s="257" t="s">
        <v>108</v>
      </c>
      <c r="E124" s="235"/>
      <c r="F124" s="239"/>
      <c r="G124" s="242">
        <v>8</v>
      </c>
    </row>
    <row r="125" spans="2:17" ht="15" customHeight="1" x14ac:dyDescent="0.2">
      <c r="C125" s="36"/>
      <c r="D125" s="231" t="s">
        <v>104</v>
      </c>
      <c r="E125" s="231"/>
      <c r="F125" s="240"/>
      <c r="G125" s="232">
        <v>4</v>
      </c>
    </row>
    <row r="126" spans="2:17" ht="15" customHeight="1" x14ac:dyDescent="0.2">
      <c r="C126" s="36"/>
      <c r="D126" s="243" t="s">
        <v>105</v>
      </c>
      <c r="E126" s="244"/>
      <c r="F126" s="245"/>
      <c r="G126" s="233">
        <v>4</v>
      </c>
    </row>
    <row r="127" spans="2:17" ht="15" customHeight="1" x14ac:dyDescent="0.2">
      <c r="C127" s="36"/>
      <c r="D127" s="234" t="s">
        <v>123</v>
      </c>
      <c r="E127" s="234"/>
      <c r="F127" s="241"/>
      <c r="G127" s="237">
        <v>0</v>
      </c>
    </row>
    <row r="128" spans="2:17" ht="15" customHeight="1" x14ac:dyDescent="0.2">
      <c r="B128" s="63"/>
      <c r="C128" s="25"/>
      <c r="D128" s="50" t="s">
        <v>152</v>
      </c>
      <c r="F128" s="56"/>
      <c r="G128" s="53"/>
      <c r="H128" s="53"/>
      <c r="I128" s="53"/>
    </row>
    <row r="129" spans="2:9" ht="15" customHeight="1" x14ac:dyDescent="0.2">
      <c r="B129" s="63"/>
      <c r="C129" s="25"/>
      <c r="D129" s="61" t="s">
        <v>145</v>
      </c>
      <c r="F129" s="56"/>
      <c r="G129" s="53"/>
      <c r="H129" s="53"/>
      <c r="I129" s="53"/>
    </row>
    <row r="130" spans="2:9" ht="15.75" customHeight="1" x14ac:dyDescent="0.2"/>
    <row r="131" spans="2:9" ht="15.95" customHeight="1" x14ac:dyDescent="0.2">
      <c r="D131" s="64" t="s">
        <v>128</v>
      </c>
    </row>
    <row r="132" spans="2:9" ht="6.75" customHeight="1" x14ac:dyDescent="0.2"/>
    <row r="133" spans="2:9" ht="15.75" customHeight="1" x14ac:dyDescent="0.2">
      <c r="D133" s="68"/>
      <c r="E133" s="34"/>
      <c r="F133" s="69" t="s">
        <v>42</v>
      </c>
      <c r="G133" s="70" t="s">
        <v>55</v>
      </c>
    </row>
    <row r="134" spans="2:9" ht="15.95" customHeight="1" x14ac:dyDescent="0.2">
      <c r="D134" s="103" t="s">
        <v>125</v>
      </c>
      <c r="E134" s="100"/>
      <c r="F134" s="101">
        <v>0</v>
      </c>
      <c r="G134" s="102">
        <f>(F134*100)/$F$137</f>
        <v>0</v>
      </c>
    </row>
    <row r="135" spans="2:9" ht="15.95" customHeight="1" x14ac:dyDescent="0.2">
      <c r="D135" s="103" t="s">
        <v>126</v>
      </c>
      <c r="E135" s="100"/>
      <c r="F135" s="101">
        <v>3</v>
      </c>
      <c r="G135" s="102">
        <f t="shared" ref="G135:G137" si="4">(F135*100)/$F$137</f>
        <v>50</v>
      </c>
    </row>
    <row r="136" spans="2:9" ht="15.95" customHeight="1" x14ac:dyDescent="0.2">
      <c r="D136" s="103" t="s">
        <v>127</v>
      </c>
      <c r="E136" s="100"/>
      <c r="F136" s="101">
        <v>3</v>
      </c>
      <c r="G136" s="102">
        <f t="shared" si="4"/>
        <v>50</v>
      </c>
    </row>
    <row r="137" spans="2:9" ht="15" customHeight="1" x14ac:dyDescent="0.2">
      <c r="D137" s="449" t="s">
        <v>99</v>
      </c>
      <c r="E137" s="450"/>
      <c r="F137" s="451">
        <v>6</v>
      </c>
      <c r="G137" s="452">
        <f t="shared" si="4"/>
        <v>100</v>
      </c>
    </row>
    <row r="138" spans="2:9" ht="15.75" customHeight="1" x14ac:dyDescent="0.2">
      <c r="B138" s="63"/>
      <c r="C138" s="25"/>
      <c r="D138" s="50" t="s">
        <v>152</v>
      </c>
      <c r="F138" s="56"/>
      <c r="G138" s="53"/>
      <c r="H138" s="53"/>
      <c r="I138" s="53"/>
    </row>
    <row r="139" spans="2:9" ht="13.5" customHeight="1" x14ac:dyDescent="0.2">
      <c r="B139" s="63"/>
      <c r="C139" s="25"/>
      <c r="D139" s="61" t="s">
        <v>145</v>
      </c>
      <c r="F139" s="56"/>
      <c r="G139" s="53"/>
      <c r="H139" s="53"/>
      <c r="I139" s="53"/>
    </row>
    <row r="140" spans="2:9" ht="15.95" customHeight="1" x14ac:dyDescent="0.2"/>
    <row r="141" spans="2:9" ht="15.95" customHeight="1" x14ac:dyDescent="0.2"/>
    <row r="142" spans="2:9" ht="15.95" customHeight="1" x14ac:dyDescent="0.2"/>
    <row r="143" spans="2:9" ht="15.95" customHeight="1" x14ac:dyDescent="0.2"/>
    <row r="144" spans="2:9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</sheetData>
  <mergeCells count="1">
    <mergeCell ref="D83:E83"/>
  </mergeCells>
  <pageMargins left="0.6692913385826772" right="0.47244094488188981" top="0.39370078740157483" bottom="0.59055118110236227" header="0" footer="0"/>
  <pageSetup paperSize="9" fitToHeight="0" orientation="portrait" r:id="rId1"/>
  <headerFooter alignWithMargins="0"/>
  <rowBreaks count="3" manualBreakCount="3">
    <brk id="40" min="2" max="11" man="1"/>
    <brk id="74" min="2" max="11" man="1"/>
    <brk id="99" min="2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7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19.140625" style="27" customWidth="1"/>
    <col min="5" max="5" width="9.28515625" style="27" customWidth="1"/>
    <col min="6" max="6" width="8.5703125" style="27" customWidth="1"/>
    <col min="7" max="7" width="9.140625" style="27" customWidth="1"/>
    <col min="8" max="10" width="8.5703125" style="27" customWidth="1"/>
    <col min="11" max="11" width="8.5703125" style="49" customWidth="1"/>
    <col min="12" max="12" width="6.28515625" style="27" customWidth="1"/>
    <col min="13" max="13" width="4.28515625" style="27" customWidth="1"/>
    <col min="14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1:18" ht="15.95" customHeight="1" x14ac:dyDescent="0.2">
      <c r="A1" s="25"/>
      <c r="B1" s="25"/>
      <c r="C1" s="25"/>
      <c r="D1" s="25"/>
      <c r="E1" s="25"/>
      <c r="F1" s="28"/>
      <c r="G1" s="25"/>
      <c r="H1" s="25"/>
      <c r="I1" s="28"/>
      <c r="J1" s="25"/>
      <c r="K1" s="26"/>
      <c r="L1" s="28"/>
      <c r="M1" s="25"/>
      <c r="O1" s="29"/>
      <c r="R1" s="29"/>
    </row>
    <row r="2" spans="1:18" ht="12" customHeight="1" x14ac:dyDescent="0.2">
      <c r="B2" s="25"/>
      <c r="C2" s="26"/>
      <c r="D2" s="26"/>
      <c r="E2" s="26"/>
      <c r="F2" s="30"/>
      <c r="G2" s="26"/>
      <c r="H2" s="26"/>
      <c r="I2" s="30"/>
      <c r="J2" s="26"/>
      <c r="K2" s="26"/>
      <c r="L2" s="30"/>
      <c r="M2" s="25"/>
      <c r="O2" s="29"/>
      <c r="R2" s="29"/>
    </row>
    <row r="3" spans="1:18" ht="12" customHeight="1" x14ac:dyDescent="0.2">
      <c r="B3" s="25"/>
      <c r="C3" s="26"/>
      <c r="D3" s="26"/>
      <c r="E3" s="26"/>
      <c r="F3" s="30"/>
      <c r="G3" s="26"/>
      <c r="H3" s="26"/>
      <c r="I3" s="30"/>
      <c r="J3" s="26"/>
      <c r="K3" s="26"/>
      <c r="L3" s="30"/>
      <c r="M3" s="25"/>
      <c r="O3" s="29"/>
      <c r="R3" s="29"/>
    </row>
    <row r="4" spans="1:18" ht="12" customHeight="1" x14ac:dyDescent="0.2">
      <c r="B4" s="25"/>
      <c r="C4" s="26"/>
      <c r="D4" s="26"/>
      <c r="E4" s="26"/>
      <c r="F4" s="30"/>
      <c r="G4" s="26"/>
      <c r="H4" s="26"/>
      <c r="I4" s="30"/>
      <c r="J4" s="26"/>
      <c r="K4" s="26"/>
      <c r="L4" s="30"/>
      <c r="M4" s="25"/>
      <c r="O4" s="29"/>
      <c r="R4" s="29"/>
    </row>
    <row r="5" spans="1:18" ht="24" customHeight="1" x14ac:dyDescent="0.2">
      <c r="F5" s="29"/>
      <c r="I5" s="29"/>
      <c r="L5" s="29"/>
      <c r="O5" s="29"/>
      <c r="R5" s="29"/>
    </row>
    <row r="6" spans="1:18" ht="18" customHeight="1" x14ac:dyDescent="0.2">
      <c r="C6" s="33" t="s">
        <v>40</v>
      </c>
    </row>
    <row r="7" spans="1:18" ht="18" customHeight="1" x14ac:dyDescent="0.2">
      <c r="C7" s="22" t="s">
        <v>143</v>
      </c>
      <c r="D7" s="22"/>
      <c r="E7" s="22"/>
      <c r="F7" s="22"/>
    </row>
    <row r="8" spans="1:18" ht="15.75" customHeight="1" x14ac:dyDescent="0.2">
      <c r="C8" s="176"/>
      <c r="D8" s="22" t="s">
        <v>144</v>
      </c>
      <c r="E8" s="22"/>
      <c r="F8" s="22"/>
    </row>
    <row r="9" spans="1:18" ht="15.75" customHeight="1" x14ac:dyDescent="0.2">
      <c r="C9" s="176"/>
      <c r="D9" s="22"/>
      <c r="E9" s="22"/>
      <c r="F9" s="22"/>
    </row>
    <row r="10" spans="1:18" ht="15.95" customHeight="1" x14ac:dyDescent="0.2">
      <c r="C10" s="296" t="s">
        <v>170</v>
      </c>
      <c r="D10" s="22"/>
      <c r="E10" s="22"/>
      <c r="F10" s="22"/>
    </row>
    <row r="11" spans="1:18" ht="6.75" customHeight="1" x14ac:dyDescent="0.2">
      <c r="C11" s="22"/>
    </row>
    <row r="12" spans="1:18" ht="15.75" customHeight="1" x14ac:dyDescent="0.2">
      <c r="B12" s="63"/>
      <c r="C12" s="25"/>
      <c r="F12" s="56"/>
      <c r="G12" s="53"/>
      <c r="H12" s="53"/>
      <c r="I12" s="53"/>
    </row>
    <row r="13" spans="1:18" ht="15.75" customHeight="1" x14ac:dyDescent="0.2">
      <c r="B13" s="63"/>
      <c r="C13" s="25"/>
      <c r="F13" s="56"/>
      <c r="G13" s="53"/>
      <c r="H13" s="53"/>
      <c r="I13" s="53"/>
    </row>
    <row r="14" spans="1:18" ht="6.75" customHeight="1" x14ac:dyDescent="0.2">
      <c r="B14" s="63"/>
      <c r="C14" s="25"/>
      <c r="F14" s="56"/>
      <c r="G14" s="53"/>
      <c r="H14" s="53"/>
      <c r="I14" s="53"/>
    </row>
    <row r="15" spans="1:18" ht="27" customHeight="1" x14ac:dyDescent="0.2">
      <c r="B15" s="63"/>
      <c r="C15" s="25"/>
      <c r="D15" s="110"/>
      <c r="E15" s="195" t="s">
        <v>99</v>
      </c>
      <c r="F15" s="174" t="s">
        <v>54</v>
      </c>
      <c r="G15" s="174" t="s">
        <v>77</v>
      </c>
      <c r="H15" s="53"/>
      <c r="I15" s="53"/>
    </row>
    <row r="16" spans="1:18" ht="16.5" customHeight="1" x14ac:dyDescent="0.2">
      <c r="B16" s="63"/>
      <c r="C16" s="25"/>
      <c r="D16" s="427" t="s">
        <v>109</v>
      </c>
      <c r="E16" s="404">
        <v>10</v>
      </c>
      <c r="F16" s="421">
        <v>7</v>
      </c>
      <c r="G16" s="404">
        <v>3</v>
      </c>
      <c r="H16" s="53"/>
      <c r="I16" s="53"/>
    </row>
    <row r="17" spans="2:23" ht="16.5" customHeight="1" x14ac:dyDescent="0.2">
      <c r="B17" s="63"/>
      <c r="C17" s="25"/>
      <c r="D17" s="428" t="s">
        <v>110</v>
      </c>
      <c r="E17" s="101">
        <v>0</v>
      </c>
      <c r="F17" s="326" t="s">
        <v>7</v>
      </c>
      <c r="G17" s="299" t="s">
        <v>7</v>
      </c>
      <c r="H17" s="53"/>
      <c r="I17" s="53"/>
    </row>
    <row r="18" spans="2:23" ht="16.5" customHeight="1" x14ac:dyDescent="0.2">
      <c r="B18" s="63"/>
      <c r="C18" s="25"/>
      <c r="D18" s="429" t="s">
        <v>111</v>
      </c>
      <c r="E18" s="405">
        <v>1</v>
      </c>
      <c r="F18" s="423">
        <v>1</v>
      </c>
      <c r="G18" s="405">
        <v>0</v>
      </c>
      <c r="H18" s="53"/>
      <c r="I18" s="53"/>
    </row>
    <row r="19" spans="2:23" ht="16.5" customHeight="1" x14ac:dyDescent="0.2">
      <c r="B19" s="63"/>
      <c r="C19" s="25"/>
      <c r="D19" s="72" t="s">
        <v>99</v>
      </c>
      <c r="E19" s="407">
        <v>11</v>
      </c>
      <c r="F19" s="408">
        <v>8</v>
      </c>
      <c r="G19" s="426">
        <v>3</v>
      </c>
      <c r="H19" s="53"/>
      <c r="I19" s="53"/>
    </row>
    <row r="20" spans="2:23" ht="13.5" customHeight="1" x14ac:dyDescent="0.2">
      <c r="B20" s="63"/>
      <c r="C20" s="25"/>
      <c r="D20" s="217" t="s">
        <v>112</v>
      </c>
      <c r="F20" s="56"/>
      <c r="G20" s="53"/>
      <c r="H20" s="53"/>
      <c r="I20" s="53"/>
    </row>
    <row r="21" spans="2:23" ht="15.75" customHeight="1" x14ac:dyDescent="0.2">
      <c r="B21" s="63"/>
      <c r="C21" s="25"/>
      <c r="D21" s="50" t="s">
        <v>152</v>
      </c>
      <c r="F21" s="56"/>
      <c r="G21" s="53"/>
      <c r="H21" s="53"/>
      <c r="I21" s="53"/>
    </row>
    <row r="22" spans="2:23" ht="15.75" customHeight="1" x14ac:dyDescent="0.2">
      <c r="B22" s="63"/>
      <c r="C22" s="25"/>
      <c r="D22" s="61" t="s">
        <v>145</v>
      </c>
      <c r="F22" s="56"/>
      <c r="G22" s="53"/>
      <c r="H22" s="53"/>
      <c r="I22" s="53"/>
    </row>
    <row r="23" spans="2:23" ht="13.5" customHeight="1" x14ac:dyDescent="0.2">
      <c r="B23" s="63"/>
      <c r="C23" s="25"/>
      <c r="D23" s="61"/>
      <c r="F23" s="56"/>
      <c r="G23" s="53"/>
      <c r="H23" s="53"/>
      <c r="I23" s="53"/>
    </row>
    <row r="24" spans="2:23" ht="15.95" customHeight="1" x14ac:dyDescent="0.2">
      <c r="B24" s="63"/>
      <c r="C24" s="25"/>
      <c r="D24" s="50"/>
      <c r="F24" s="56"/>
      <c r="G24" s="53"/>
      <c r="H24" s="53"/>
      <c r="I24" s="53"/>
    </row>
    <row r="25" spans="2:23" ht="15.75" customHeight="1" x14ac:dyDescent="0.2">
      <c r="C25" s="25"/>
      <c r="D25" s="56"/>
      <c r="E25" s="56"/>
      <c r="F25" s="56"/>
      <c r="G25" s="53"/>
      <c r="H25" s="53"/>
      <c r="I25" s="53"/>
    </row>
    <row r="26" spans="2:23" ht="15.75" customHeight="1" x14ac:dyDescent="0.2">
      <c r="C26" s="25"/>
      <c r="D26" s="56"/>
      <c r="E26" s="56"/>
      <c r="F26" s="56"/>
      <c r="G26" s="53"/>
      <c r="H26" s="53"/>
      <c r="I26" s="53"/>
    </row>
    <row r="27" spans="2:23" ht="6.75" customHeight="1" x14ac:dyDescent="0.2">
      <c r="C27" s="25"/>
      <c r="D27" s="56"/>
      <c r="E27" s="56"/>
      <c r="F27" s="56"/>
      <c r="G27" s="53"/>
      <c r="H27" s="53"/>
      <c r="I27" s="53"/>
    </row>
    <row r="28" spans="2:23" ht="15.95" customHeight="1" x14ac:dyDescent="0.2">
      <c r="C28" s="26"/>
      <c r="D28" s="64" t="s">
        <v>174</v>
      </c>
      <c r="E28" s="56"/>
      <c r="F28" s="56"/>
      <c r="G28" s="53"/>
      <c r="H28" s="53"/>
      <c r="I28" s="53"/>
    </row>
    <row r="29" spans="2:23" ht="6.95" customHeight="1" x14ac:dyDescent="0.2">
      <c r="C29" s="25"/>
      <c r="D29" s="56"/>
      <c r="E29" s="56"/>
      <c r="F29" s="56"/>
      <c r="G29" s="53"/>
      <c r="H29" s="53"/>
      <c r="I29" s="53"/>
    </row>
    <row r="30" spans="2:23" ht="33.75" customHeight="1" x14ac:dyDescent="0.2">
      <c r="D30" s="110" t="s">
        <v>46</v>
      </c>
      <c r="E30" s="60" t="s">
        <v>42</v>
      </c>
      <c r="F30" s="71" t="s">
        <v>65</v>
      </c>
      <c r="G30" s="55"/>
      <c r="H30" s="25"/>
    </row>
    <row r="31" spans="2:23" ht="15.75" customHeight="1" x14ac:dyDescent="0.2">
      <c r="B31" s="49"/>
      <c r="D31" s="427" t="s">
        <v>47</v>
      </c>
      <c r="E31" s="404">
        <v>6</v>
      </c>
      <c r="F31" s="328">
        <f>(E31*100)/$F$19</f>
        <v>75</v>
      </c>
      <c r="G31" s="30"/>
      <c r="H31" s="49"/>
    </row>
    <row r="32" spans="2:23" ht="15.75" customHeight="1" x14ac:dyDescent="0.2">
      <c r="B32" s="26"/>
      <c r="D32" s="428" t="s">
        <v>48</v>
      </c>
      <c r="E32" s="101">
        <v>6</v>
      </c>
      <c r="F32" s="183">
        <f t="shared" ref="F32:F35" si="0">(E32*100)/$F$19</f>
        <v>75</v>
      </c>
      <c r="G32" s="30"/>
      <c r="I32" s="25"/>
      <c r="J32" s="25"/>
      <c r="K32" s="26"/>
      <c r="W32" s="25"/>
    </row>
    <row r="33" spans="2:14" ht="15.75" customHeight="1" x14ac:dyDescent="0.2">
      <c r="D33" s="428" t="s">
        <v>49</v>
      </c>
      <c r="E33" s="101">
        <v>4</v>
      </c>
      <c r="F33" s="211">
        <f t="shared" si="0"/>
        <v>50</v>
      </c>
      <c r="G33" s="30"/>
      <c r="I33" s="26"/>
      <c r="J33" s="26"/>
      <c r="K33" s="26"/>
    </row>
    <row r="34" spans="2:14" ht="15.75" customHeight="1" x14ac:dyDescent="0.2">
      <c r="D34" s="428" t="s">
        <v>50</v>
      </c>
      <c r="E34" s="101">
        <v>3</v>
      </c>
      <c r="F34" s="183">
        <f t="shared" si="0"/>
        <v>37.5</v>
      </c>
      <c r="G34" s="30"/>
      <c r="J34" s="25"/>
      <c r="K34" s="26"/>
    </row>
    <row r="35" spans="2:14" ht="15.75" customHeight="1" x14ac:dyDescent="0.2">
      <c r="D35" s="430" t="s">
        <v>51</v>
      </c>
      <c r="E35" s="409">
        <v>2</v>
      </c>
      <c r="F35" s="210">
        <f t="shared" si="0"/>
        <v>25</v>
      </c>
      <c r="G35" s="30"/>
    </row>
    <row r="36" spans="2:14" ht="15.75" customHeight="1" x14ac:dyDescent="0.2">
      <c r="B36" s="63"/>
      <c r="C36" s="25"/>
      <c r="D36" s="50" t="s">
        <v>152</v>
      </c>
      <c r="F36" s="56"/>
      <c r="G36" s="53"/>
      <c r="H36" s="53"/>
      <c r="I36" s="53"/>
    </row>
    <row r="37" spans="2:14" ht="15.75" customHeight="1" x14ac:dyDescent="0.2">
      <c r="B37" s="63"/>
      <c r="C37" s="25"/>
      <c r="D37" s="61" t="s">
        <v>145</v>
      </c>
      <c r="F37" s="56"/>
      <c r="G37" s="53"/>
      <c r="H37" s="53"/>
      <c r="I37" s="53"/>
    </row>
    <row r="38" spans="2:14" ht="15.75" customHeight="1" x14ac:dyDescent="0.2">
      <c r="C38" s="50"/>
      <c r="D38" s="61"/>
      <c r="E38" s="25"/>
      <c r="F38" s="25"/>
      <c r="G38" s="25"/>
      <c r="H38" s="25"/>
      <c r="I38" s="25"/>
    </row>
    <row r="39" spans="2:14" ht="15.95" customHeight="1" x14ac:dyDescent="0.2">
      <c r="C39" s="50"/>
      <c r="D39" s="64" t="s">
        <v>175</v>
      </c>
      <c r="E39" s="25"/>
      <c r="F39" s="25"/>
      <c r="G39" s="25"/>
      <c r="H39" s="25"/>
      <c r="I39" s="25"/>
    </row>
    <row r="40" spans="2:14" ht="6.95" customHeight="1" x14ac:dyDescent="0.2">
      <c r="C40" s="50"/>
      <c r="D40" s="25"/>
      <c r="E40" s="25"/>
      <c r="F40" s="25"/>
      <c r="G40" s="25"/>
      <c r="H40" s="25"/>
      <c r="I40" s="25"/>
    </row>
    <row r="41" spans="2:14" ht="18" customHeight="1" x14ac:dyDescent="0.2">
      <c r="D41" s="107" t="s">
        <v>64</v>
      </c>
      <c r="E41" s="108" t="s">
        <v>42</v>
      </c>
      <c r="F41" s="109" t="s">
        <v>55</v>
      </c>
      <c r="G41" s="25"/>
      <c r="H41" s="25"/>
      <c r="I41" s="25"/>
    </row>
    <row r="42" spans="2:14" ht="15.75" customHeight="1" x14ac:dyDescent="0.2">
      <c r="D42" s="431" t="s">
        <v>83</v>
      </c>
      <c r="E42" s="419">
        <v>1</v>
      </c>
      <c r="F42" s="89">
        <f>E42*100/$E$48</f>
        <v>12.5</v>
      </c>
      <c r="G42" s="25"/>
      <c r="H42" s="25"/>
      <c r="I42" s="25"/>
    </row>
    <row r="43" spans="2:14" ht="15.75" customHeight="1" x14ac:dyDescent="0.2">
      <c r="B43" s="49"/>
      <c r="D43" s="432" t="s">
        <v>82</v>
      </c>
      <c r="E43" s="414">
        <v>3</v>
      </c>
      <c r="F43" s="102">
        <f>(E43*100)/$E$48</f>
        <v>37.5</v>
      </c>
      <c r="G43" s="25"/>
      <c r="H43" s="25"/>
      <c r="I43" s="25"/>
    </row>
    <row r="44" spans="2:14" ht="15.75" customHeight="1" x14ac:dyDescent="0.2">
      <c r="D44" s="432" t="s">
        <v>70</v>
      </c>
      <c r="E44" s="414">
        <v>1</v>
      </c>
      <c r="F44" s="102">
        <f>(E44*100)/$E$48</f>
        <v>12.5</v>
      </c>
      <c r="G44" s="25"/>
      <c r="H44" s="26"/>
      <c r="I44" s="25"/>
      <c r="N44" s="49"/>
    </row>
    <row r="45" spans="2:14" ht="15.75" customHeight="1" x14ac:dyDescent="0.2">
      <c r="D45" s="432" t="s">
        <v>71</v>
      </c>
      <c r="E45" s="414">
        <v>2</v>
      </c>
      <c r="F45" s="102">
        <f>(E45*100)/$E$48</f>
        <v>25</v>
      </c>
      <c r="G45" s="25"/>
      <c r="H45" s="26"/>
      <c r="I45" s="25"/>
    </row>
    <row r="46" spans="2:14" ht="15.75" customHeight="1" x14ac:dyDescent="0.2">
      <c r="D46" s="432" t="s">
        <v>72</v>
      </c>
      <c r="E46" s="414">
        <v>1</v>
      </c>
      <c r="F46" s="102">
        <f>(E46*100)/$E$48</f>
        <v>12.5</v>
      </c>
      <c r="G46" s="25"/>
      <c r="H46" s="25"/>
      <c r="I46" s="25"/>
    </row>
    <row r="47" spans="2:14" ht="15.75" customHeight="1" x14ac:dyDescent="0.2">
      <c r="D47" s="433" t="s">
        <v>56</v>
      </c>
      <c r="E47" s="415">
        <v>0</v>
      </c>
      <c r="F47" s="90">
        <f>(E47*100)/$E$48</f>
        <v>0</v>
      </c>
      <c r="G47" s="25"/>
      <c r="H47" s="25"/>
      <c r="I47" s="25"/>
    </row>
    <row r="48" spans="2:14" ht="15.75" customHeight="1" x14ac:dyDescent="0.2">
      <c r="D48" s="72" t="s">
        <v>41</v>
      </c>
      <c r="E48" s="408">
        <f>SUM(E42:E47)</f>
        <v>8</v>
      </c>
      <c r="F48" s="106">
        <f>SUM(F42:F47)</f>
        <v>100</v>
      </c>
      <c r="G48" s="25"/>
      <c r="H48" s="25"/>
      <c r="I48" s="25"/>
    </row>
    <row r="49" spans="2:19" ht="15.75" customHeight="1" x14ac:dyDescent="0.2">
      <c r="B49" s="63"/>
      <c r="C49" s="25"/>
      <c r="D49" s="50" t="s">
        <v>152</v>
      </c>
      <c r="F49" s="56"/>
      <c r="G49" s="53"/>
      <c r="H49" s="53"/>
      <c r="I49" s="53"/>
    </row>
    <row r="50" spans="2:19" ht="15.75" customHeight="1" x14ac:dyDescent="0.2">
      <c r="B50" s="63"/>
      <c r="C50" s="25"/>
      <c r="D50" s="61" t="s">
        <v>145</v>
      </c>
      <c r="F50" s="56"/>
      <c r="G50" s="53"/>
      <c r="H50" s="53"/>
      <c r="I50" s="53"/>
    </row>
    <row r="51" spans="2:19" ht="15.95" customHeight="1" x14ac:dyDescent="0.2">
      <c r="D51" s="61"/>
      <c r="E51" s="25"/>
      <c r="F51" s="25"/>
      <c r="G51" s="25"/>
      <c r="H51" s="25"/>
      <c r="I51" s="25"/>
    </row>
    <row r="52" spans="2:19" ht="15.75" customHeight="1" x14ac:dyDescent="0.2">
      <c r="D52" s="54" t="s">
        <v>176</v>
      </c>
      <c r="E52" s="25"/>
      <c r="F52" s="25"/>
      <c r="G52" s="25"/>
      <c r="H52" s="25"/>
      <c r="I52" s="25"/>
    </row>
    <row r="53" spans="2:19" ht="6.75" customHeight="1" x14ac:dyDescent="0.2">
      <c r="G53" s="25"/>
      <c r="I53" s="49"/>
      <c r="N53" s="26"/>
      <c r="O53" s="26"/>
      <c r="P53" s="26"/>
      <c r="Q53" s="26"/>
      <c r="R53" s="26"/>
    </row>
    <row r="54" spans="2:19" ht="18" customHeight="1" x14ac:dyDescent="0.2">
      <c r="D54" s="5"/>
      <c r="E54" s="84"/>
      <c r="F54" s="73" t="s">
        <v>42</v>
      </c>
      <c r="G54" s="25"/>
      <c r="I54" s="49"/>
      <c r="N54" s="171"/>
      <c r="O54" s="171"/>
      <c r="P54" s="172"/>
      <c r="Q54" s="163"/>
      <c r="R54" s="26"/>
    </row>
    <row r="55" spans="2:19" ht="18" customHeight="1" x14ac:dyDescent="0.2">
      <c r="C55" s="36"/>
      <c r="D55" s="434" t="s">
        <v>142</v>
      </c>
      <c r="E55" s="159"/>
      <c r="F55" s="98">
        <v>0</v>
      </c>
      <c r="G55" s="25"/>
      <c r="H55" s="49"/>
      <c r="I55" s="49"/>
      <c r="N55" s="171"/>
      <c r="O55" s="171"/>
      <c r="P55" s="172"/>
      <c r="Q55" s="163"/>
      <c r="R55" s="26"/>
    </row>
    <row r="56" spans="2:19" ht="15.75" customHeight="1" x14ac:dyDescent="0.2">
      <c r="C56" s="36"/>
      <c r="D56" s="166" t="s">
        <v>41</v>
      </c>
      <c r="E56" s="165"/>
      <c r="F56" s="167">
        <v>0</v>
      </c>
      <c r="G56" s="25"/>
      <c r="H56" s="157"/>
      <c r="I56" s="49"/>
      <c r="N56" s="168"/>
      <c r="O56" s="164"/>
      <c r="P56" s="161"/>
      <c r="Q56" s="162"/>
      <c r="R56" s="26"/>
    </row>
    <row r="57" spans="2:19" ht="15.75" customHeight="1" x14ac:dyDescent="0.2">
      <c r="B57" s="63"/>
      <c r="C57" s="25"/>
      <c r="D57" s="50" t="s">
        <v>152</v>
      </c>
      <c r="F57" s="56"/>
      <c r="G57" s="53"/>
      <c r="H57" s="53"/>
      <c r="I57" s="53"/>
    </row>
    <row r="58" spans="2:19" ht="15.75" customHeight="1" x14ac:dyDescent="0.2">
      <c r="B58" s="63"/>
      <c r="C58" s="25"/>
      <c r="D58" s="61" t="s">
        <v>145</v>
      </c>
      <c r="F58" s="56"/>
      <c r="G58" s="53"/>
      <c r="H58" s="53"/>
      <c r="I58" s="53"/>
    </row>
    <row r="59" spans="2:19" ht="15.75" customHeight="1" x14ac:dyDescent="0.2">
      <c r="D59" s="61"/>
      <c r="E59" s="25"/>
      <c r="F59" s="25"/>
      <c r="G59" s="25"/>
      <c r="H59" s="25"/>
      <c r="I59" s="25"/>
    </row>
    <row r="60" spans="2:19" ht="15.75" customHeight="1" x14ac:dyDescent="0.2">
      <c r="C60" s="50"/>
      <c r="D60" s="64" t="s">
        <v>177</v>
      </c>
      <c r="E60" s="26"/>
      <c r="F60" s="26"/>
      <c r="G60" s="26"/>
      <c r="H60" s="26"/>
      <c r="I60" s="25"/>
    </row>
    <row r="61" spans="2:19" ht="6.95" customHeight="1" x14ac:dyDescent="0.2">
      <c r="C61" s="50"/>
      <c r="D61" s="25"/>
      <c r="E61" s="25"/>
      <c r="F61" s="25"/>
      <c r="G61" s="25"/>
      <c r="H61" s="25"/>
      <c r="I61" s="25"/>
    </row>
    <row r="62" spans="2:19" ht="18" customHeight="1" x14ac:dyDescent="0.2">
      <c r="D62" s="57"/>
      <c r="E62" s="58"/>
      <c r="F62" s="174" t="s">
        <v>59</v>
      </c>
      <c r="H62" s="158"/>
      <c r="I62" s="25"/>
    </row>
    <row r="63" spans="2:19" ht="15.95" customHeight="1" x14ac:dyDescent="0.2">
      <c r="B63" s="49"/>
      <c r="D63" s="435" t="s">
        <v>133</v>
      </c>
      <c r="E63" s="42"/>
      <c r="F63" s="91">
        <v>2</v>
      </c>
      <c r="H63" s="25"/>
      <c r="I63" s="25"/>
      <c r="S63" s="49"/>
    </row>
    <row r="64" spans="2:19" ht="15.95" customHeight="1" x14ac:dyDescent="0.2">
      <c r="B64" s="49"/>
      <c r="D64" s="436" t="s">
        <v>134</v>
      </c>
      <c r="E64" s="256"/>
      <c r="F64" s="91">
        <v>3</v>
      </c>
      <c r="H64" s="25"/>
      <c r="I64" s="25"/>
      <c r="S64" s="49"/>
    </row>
    <row r="65" spans="2:12" ht="15.95" customHeight="1" x14ac:dyDescent="0.2">
      <c r="D65" s="437" t="s">
        <v>57</v>
      </c>
      <c r="E65" s="152"/>
      <c r="F65" s="92">
        <v>3</v>
      </c>
      <c r="G65" s="49"/>
      <c r="H65" s="49"/>
      <c r="I65" s="49"/>
    </row>
    <row r="66" spans="2:12" ht="15.95" customHeight="1" x14ac:dyDescent="0.2">
      <c r="D66" s="141" t="s">
        <v>61</v>
      </c>
      <c r="E66" s="153"/>
      <c r="F66" s="93">
        <v>1</v>
      </c>
      <c r="G66" s="49"/>
      <c r="H66" s="49"/>
      <c r="I66" s="49"/>
    </row>
    <row r="67" spans="2:12" ht="15.95" customHeight="1" x14ac:dyDescent="0.2">
      <c r="D67" s="142" t="s">
        <v>62</v>
      </c>
      <c r="E67" s="154"/>
      <c r="F67" s="104">
        <v>1</v>
      </c>
      <c r="G67" s="49"/>
      <c r="I67" s="49"/>
    </row>
    <row r="68" spans="2:12" ht="15.95" customHeight="1" x14ac:dyDescent="0.2">
      <c r="D68" s="467" t="s">
        <v>63</v>
      </c>
      <c r="E68" s="468"/>
      <c r="F68" s="94">
        <v>1</v>
      </c>
      <c r="H68" s="25"/>
      <c r="I68" s="25"/>
    </row>
    <row r="69" spans="2:12" ht="16.5" customHeight="1" x14ac:dyDescent="0.2">
      <c r="D69" s="143" t="s">
        <v>60</v>
      </c>
      <c r="E69" s="155"/>
      <c r="F69" s="144">
        <v>0</v>
      </c>
      <c r="H69" s="25"/>
      <c r="I69" s="25"/>
    </row>
    <row r="70" spans="2:12" ht="15.75" customHeight="1" x14ac:dyDescent="0.2">
      <c r="B70" s="63"/>
      <c r="C70" s="25"/>
      <c r="D70" s="50" t="s">
        <v>152</v>
      </c>
      <c r="F70" s="56"/>
      <c r="G70" s="53"/>
      <c r="H70" s="53"/>
      <c r="I70" s="53"/>
    </row>
    <row r="71" spans="2:12" ht="15.75" customHeight="1" x14ac:dyDescent="0.2">
      <c r="B71" s="63"/>
      <c r="C71" s="25"/>
      <c r="D71" s="61" t="s">
        <v>145</v>
      </c>
      <c r="F71" s="56"/>
      <c r="G71" s="53"/>
      <c r="H71" s="53"/>
      <c r="I71" s="53"/>
    </row>
    <row r="72" spans="2:12" ht="15.95" customHeight="1" x14ac:dyDescent="0.2">
      <c r="C72" s="50"/>
      <c r="D72" s="61"/>
      <c r="E72" s="156"/>
      <c r="F72" s="25"/>
      <c r="G72" s="25"/>
      <c r="H72" s="25"/>
      <c r="I72" s="25"/>
    </row>
    <row r="73" spans="2:12" ht="15.95" customHeight="1" x14ac:dyDescent="0.2">
      <c r="D73" s="54" t="s">
        <v>178</v>
      </c>
      <c r="E73" s="151"/>
    </row>
    <row r="74" spans="2:12" ht="6.95" customHeight="1" x14ac:dyDescent="0.2">
      <c r="B74" s="26"/>
      <c r="C74" s="25"/>
      <c r="D74" s="25"/>
      <c r="E74" s="25"/>
      <c r="F74" s="25"/>
      <c r="G74" s="25"/>
      <c r="H74" s="25"/>
      <c r="I74" s="25"/>
      <c r="J74" s="25"/>
      <c r="K74" s="26"/>
      <c r="L74" s="25"/>
    </row>
    <row r="75" spans="2:12" ht="18" customHeight="1" x14ac:dyDescent="0.2">
      <c r="C75" s="25"/>
      <c r="D75" s="68" t="s">
        <v>86</v>
      </c>
      <c r="E75" s="34"/>
      <c r="F75" s="69" t="s">
        <v>42</v>
      </c>
      <c r="G75" s="70" t="s">
        <v>55</v>
      </c>
    </row>
    <row r="76" spans="2:12" ht="15.75" customHeight="1" x14ac:dyDescent="0.2">
      <c r="D76" s="428" t="s">
        <v>14</v>
      </c>
      <c r="E76" s="100"/>
      <c r="F76" s="101">
        <v>4</v>
      </c>
      <c r="G76" s="102">
        <f>(F76*100)/$F$80</f>
        <v>50</v>
      </c>
    </row>
    <row r="77" spans="2:12" ht="15.75" customHeight="1" x14ac:dyDescent="0.2">
      <c r="D77" s="428" t="s">
        <v>157</v>
      </c>
      <c r="E77" s="100"/>
      <c r="F77" s="101">
        <v>2</v>
      </c>
      <c r="G77" s="102">
        <f>(F77*100)/$F$80</f>
        <v>25</v>
      </c>
    </row>
    <row r="78" spans="2:12" ht="15.75" customHeight="1" x14ac:dyDescent="0.2">
      <c r="D78" s="428" t="s">
        <v>21</v>
      </c>
      <c r="E78" s="100"/>
      <c r="F78" s="101">
        <v>1</v>
      </c>
      <c r="G78" s="102">
        <f>(F78*100)/$F$80</f>
        <v>12.5</v>
      </c>
    </row>
    <row r="79" spans="2:12" ht="15.75" customHeight="1" x14ac:dyDescent="0.2">
      <c r="B79" s="25"/>
      <c r="D79" s="428" t="s">
        <v>171</v>
      </c>
      <c r="E79" s="100"/>
      <c r="F79" s="101">
        <v>1</v>
      </c>
      <c r="G79" s="102">
        <f>(F79*100)/$F$80</f>
        <v>12.5</v>
      </c>
      <c r="H79" s="25"/>
      <c r="I79" s="25"/>
      <c r="J79" s="25"/>
    </row>
    <row r="80" spans="2:12" ht="15.75" customHeight="1" x14ac:dyDescent="0.2">
      <c r="B80" s="25"/>
      <c r="D80" s="111"/>
      <c r="E80" s="112" t="s">
        <v>76</v>
      </c>
      <c r="F80" s="113">
        <f>SUM(F76:F79)</f>
        <v>8</v>
      </c>
      <c r="G80" s="106">
        <f>SUM(G76:G79)</f>
        <v>100</v>
      </c>
      <c r="H80" s="25"/>
      <c r="I80" s="25"/>
      <c r="J80" s="25"/>
      <c r="K80" s="26"/>
      <c r="L80" s="25"/>
    </row>
    <row r="81" spans="2:17" ht="15.75" customHeight="1" x14ac:dyDescent="0.2">
      <c r="B81" s="63"/>
      <c r="C81" s="25"/>
      <c r="D81" s="50" t="s">
        <v>152</v>
      </c>
      <c r="F81" s="56"/>
      <c r="G81" s="53"/>
      <c r="H81" s="53"/>
      <c r="I81" s="53"/>
    </row>
    <row r="82" spans="2:17" ht="15.75" customHeight="1" x14ac:dyDescent="0.2">
      <c r="B82" s="63"/>
      <c r="C82" s="25"/>
      <c r="D82" s="61" t="s">
        <v>145</v>
      </c>
      <c r="F82" s="56"/>
      <c r="G82" s="53"/>
      <c r="H82" s="53"/>
      <c r="I82" s="53"/>
    </row>
    <row r="83" spans="2:17" ht="15.95" customHeight="1" x14ac:dyDescent="0.2">
      <c r="B83" s="25"/>
      <c r="C83" s="25"/>
      <c r="D83" s="32"/>
      <c r="H83" s="25"/>
      <c r="I83" s="25"/>
      <c r="J83" s="25"/>
      <c r="K83" s="26"/>
      <c r="L83" s="25"/>
    </row>
    <row r="84" spans="2:17" ht="15.95" customHeight="1" x14ac:dyDescent="0.2">
      <c r="B84" s="25"/>
      <c r="C84" s="25"/>
      <c r="D84" s="32"/>
      <c r="H84" s="25"/>
      <c r="I84" s="25"/>
      <c r="J84" s="25"/>
      <c r="K84" s="26"/>
      <c r="L84" s="25"/>
    </row>
    <row r="85" spans="2:17" ht="15.95" customHeight="1" x14ac:dyDescent="0.2">
      <c r="B85" s="25"/>
      <c r="D85" s="64" t="s">
        <v>179</v>
      </c>
      <c r="H85" s="25"/>
      <c r="I85" s="25"/>
      <c r="J85" s="25"/>
      <c r="K85" s="26"/>
      <c r="L85" s="25"/>
    </row>
    <row r="86" spans="2:17" ht="6.95" customHeight="1" x14ac:dyDescent="0.2">
      <c r="C86" s="25"/>
      <c r="D86" s="32"/>
      <c r="H86" s="25"/>
      <c r="I86" s="25"/>
      <c r="J86" s="25"/>
      <c r="K86" s="26"/>
      <c r="L86" s="25"/>
      <c r="P86" s="25"/>
    </row>
    <row r="87" spans="2:17" s="26" customFormat="1" ht="33.75" x14ac:dyDescent="0.2">
      <c r="C87" s="37"/>
      <c r="D87" s="38" t="s">
        <v>69</v>
      </c>
      <c r="E87" s="336"/>
      <c r="F87" s="175" t="s">
        <v>42</v>
      </c>
      <c r="G87" s="175" t="s">
        <v>55</v>
      </c>
      <c r="H87" s="39" t="s">
        <v>75</v>
      </c>
      <c r="I87" s="40"/>
      <c r="J87" s="40"/>
      <c r="K87" s="40"/>
      <c r="L87" s="40"/>
      <c r="M87" s="40"/>
      <c r="N87" s="37"/>
      <c r="O87" s="41"/>
      <c r="Q87" s="30"/>
    </row>
    <row r="88" spans="2:17" s="26" customFormat="1" ht="15.75" customHeight="1" x14ac:dyDescent="0.2">
      <c r="C88" s="37"/>
      <c r="D88" s="51" t="s">
        <v>89</v>
      </c>
      <c r="E88" s="382"/>
      <c r="F88" s="43">
        <v>1</v>
      </c>
      <c r="G88" s="74">
        <f t="shared" ref="G88:G97" si="1">F88*100/$F$98</f>
        <v>25</v>
      </c>
      <c r="H88" s="74">
        <f>(F88*100)/$F$19</f>
        <v>12.5</v>
      </c>
      <c r="I88" s="40"/>
      <c r="J88" s="40"/>
      <c r="K88" s="40"/>
      <c r="L88" s="40"/>
      <c r="M88" s="40"/>
      <c r="N88" s="37"/>
      <c r="O88" s="41"/>
      <c r="Q88" s="30"/>
    </row>
    <row r="89" spans="2:17" s="26" customFormat="1" ht="15.75" customHeight="1" x14ac:dyDescent="0.2">
      <c r="C89" s="37"/>
      <c r="D89" s="145" t="s">
        <v>90</v>
      </c>
      <c r="E89" s="382"/>
      <c r="F89" s="43">
        <v>0</v>
      </c>
      <c r="G89" s="74">
        <f t="shared" si="1"/>
        <v>0</v>
      </c>
      <c r="H89" s="74">
        <f>(F89*100)/$F$19</f>
        <v>0</v>
      </c>
      <c r="I89" s="40"/>
      <c r="J89" s="40"/>
      <c r="K89" s="40"/>
      <c r="L89" s="40"/>
      <c r="M89" s="40"/>
      <c r="N89" s="37"/>
      <c r="O89" s="41"/>
      <c r="Q89" s="30"/>
    </row>
    <row r="90" spans="2:17" s="26" customFormat="1" ht="15.75" customHeight="1" x14ac:dyDescent="0.2">
      <c r="C90" s="37"/>
      <c r="D90" s="145" t="s">
        <v>172</v>
      </c>
      <c r="E90" s="382"/>
      <c r="F90" s="43">
        <v>1</v>
      </c>
      <c r="G90" s="74">
        <f t="shared" si="1"/>
        <v>25</v>
      </c>
      <c r="H90" s="74">
        <f>(F90*100)/$F$19</f>
        <v>12.5</v>
      </c>
      <c r="I90" s="40"/>
      <c r="J90" s="40"/>
      <c r="K90" s="40"/>
      <c r="L90" s="40"/>
      <c r="M90" s="40"/>
      <c r="N90" s="37"/>
      <c r="O90" s="41"/>
      <c r="Q90" s="30"/>
    </row>
    <row r="91" spans="2:17" s="26" customFormat="1" ht="15.75" customHeight="1" x14ac:dyDescent="0.2">
      <c r="C91" s="37"/>
      <c r="D91" s="148" t="s">
        <v>173</v>
      </c>
      <c r="E91" s="147"/>
      <c r="F91" s="66">
        <v>1</v>
      </c>
      <c r="G91" s="119">
        <f t="shared" si="1"/>
        <v>25</v>
      </c>
      <c r="H91" s="222">
        <f t="shared" ref="H91:H97" si="2">(F91*100)/$F$19</f>
        <v>12.5</v>
      </c>
      <c r="I91" s="40"/>
      <c r="J91" s="40"/>
      <c r="K91" s="40"/>
      <c r="L91" s="40"/>
      <c r="M91" s="40"/>
      <c r="N91" s="37"/>
      <c r="O91" s="41"/>
      <c r="Q91" s="30"/>
    </row>
    <row r="92" spans="2:17" ht="15.75" customHeight="1" x14ac:dyDescent="0.2">
      <c r="B92" s="25"/>
      <c r="C92" s="37"/>
      <c r="D92" s="51" t="s">
        <v>84</v>
      </c>
      <c r="E92" s="382"/>
      <c r="F92" s="43">
        <v>2</v>
      </c>
      <c r="G92" s="74">
        <f t="shared" si="1"/>
        <v>50</v>
      </c>
      <c r="H92" s="74">
        <f t="shared" si="2"/>
        <v>25</v>
      </c>
      <c r="I92" s="37"/>
      <c r="J92" s="37"/>
      <c r="K92" s="37"/>
      <c r="L92" s="37"/>
      <c r="M92" s="37"/>
      <c r="N92" s="37"/>
      <c r="O92" s="44"/>
      <c r="Q92" s="29"/>
    </row>
    <row r="93" spans="2:17" ht="15.75" customHeight="1" x14ac:dyDescent="0.2">
      <c r="B93" s="25"/>
      <c r="C93" s="37"/>
      <c r="D93" s="145" t="s">
        <v>85</v>
      </c>
      <c r="E93" s="383"/>
      <c r="F93" s="43">
        <v>2</v>
      </c>
      <c r="G93" s="74">
        <f t="shared" si="1"/>
        <v>50</v>
      </c>
      <c r="H93" s="74">
        <f t="shared" si="2"/>
        <v>25</v>
      </c>
      <c r="I93" s="37"/>
      <c r="J93" s="37"/>
      <c r="K93" s="37"/>
      <c r="L93" s="37"/>
      <c r="M93" s="37"/>
      <c r="N93" s="37"/>
      <c r="O93" s="44"/>
      <c r="Q93" s="29"/>
    </row>
    <row r="94" spans="2:17" ht="15.75" customHeight="1" x14ac:dyDescent="0.2">
      <c r="B94" s="25"/>
      <c r="C94" s="37"/>
      <c r="D94" s="148" t="s">
        <v>98</v>
      </c>
      <c r="E94" s="147"/>
      <c r="F94" s="66">
        <v>2</v>
      </c>
      <c r="G94" s="119">
        <f t="shared" si="1"/>
        <v>50</v>
      </c>
      <c r="H94" s="222">
        <f t="shared" si="2"/>
        <v>25</v>
      </c>
      <c r="I94" s="37"/>
      <c r="J94" s="37"/>
      <c r="K94" s="37"/>
      <c r="L94" s="37"/>
      <c r="M94" s="37"/>
      <c r="N94" s="37"/>
      <c r="O94" s="44"/>
      <c r="Q94" s="29"/>
    </row>
    <row r="95" spans="2:17" ht="15.75" customHeight="1" x14ac:dyDescent="0.2">
      <c r="B95" s="25"/>
      <c r="C95" s="37"/>
      <c r="D95" s="52" t="s">
        <v>52</v>
      </c>
      <c r="E95" s="46"/>
      <c r="F95" s="43">
        <v>1</v>
      </c>
      <c r="G95" s="74">
        <f t="shared" si="1"/>
        <v>25</v>
      </c>
      <c r="H95" s="74">
        <f t="shared" si="2"/>
        <v>12.5</v>
      </c>
      <c r="I95" s="37"/>
      <c r="J95" s="37"/>
      <c r="K95" s="37"/>
      <c r="L95" s="37"/>
      <c r="M95" s="37"/>
      <c r="N95" s="37"/>
      <c r="O95" s="44"/>
      <c r="Q95" s="29"/>
    </row>
    <row r="96" spans="2:17" ht="15.75" customHeight="1" x14ac:dyDescent="0.2">
      <c r="B96" s="25"/>
      <c r="C96" s="37"/>
      <c r="D96" s="145" t="s">
        <v>154</v>
      </c>
      <c r="E96" s="146"/>
      <c r="F96" s="67">
        <v>1</v>
      </c>
      <c r="G96" s="74">
        <f t="shared" si="1"/>
        <v>25</v>
      </c>
      <c r="H96" s="74">
        <f t="shared" si="2"/>
        <v>12.5</v>
      </c>
      <c r="I96" s="37"/>
      <c r="J96" s="37"/>
      <c r="K96" s="37"/>
      <c r="L96" s="37"/>
      <c r="M96" s="37"/>
      <c r="N96" s="37"/>
      <c r="O96" s="44"/>
      <c r="Q96" s="29"/>
    </row>
    <row r="97" spans="2:17" ht="15.75" customHeight="1" x14ac:dyDescent="0.2">
      <c r="B97" s="25"/>
      <c r="C97" s="37"/>
      <c r="D97" s="187" t="s">
        <v>147</v>
      </c>
      <c r="E97" s="304"/>
      <c r="F97" s="305">
        <v>1</v>
      </c>
      <c r="G97" s="218">
        <f t="shared" si="1"/>
        <v>25</v>
      </c>
      <c r="H97" s="222">
        <f t="shared" si="2"/>
        <v>12.5</v>
      </c>
      <c r="I97" s="37"/>
      <c r="J97" s="37"/>
      <c r="K97" s="37"/>
      <c r="L97" s="37"/>
      <c r="M97" s="37"/>
      <c r="N97" s="37"/>
      <c r="O97" s="44"/>
      <c r="Q97" s="29"/>
    </row>
    <row r="98" spans="2:17" ht="15.75" customHeight="1" x14ac:dyDescent="0.2">
      <c r="D98" s="116" t="s">
        <v>53</v>
      </c>
      <c r="E98" s="117"/>
      <c r="F98" s="118">
        <f>F88+F92+F95</f>
        <v>4</v>
      </c>
      <c r="G98" s="114">
        <f>G88+G92+G95</f>
        <v>100</v>
      </c>
      <c r="H98" s="114">
        <f>(F98*100)/$F$19</f>
        <v>50</v>
      </c>
      <c r="J98" s="49"/>
      <c r="K98" s="29"/>
      <c r="N98" s="29"/>
      <c r="Q98" s="29"/>
    </row>
    <row r="99" spans="2:17" ht="15.75" customHeight="1" x14ac:dyDescent="0.2">
      <c r="B99" s="63"/>
      <c r="C99" s="25"/>
      <c r="D99" s="50" t="s">
        <v>152</v>
      </c>
      <c r="F99" s="56"/>
      <c r="G99" s="53"/>
      <c r="H99" s="53"/>
      <c r="I99" s="53"/>
    </row>
    <row r="100" spans="2:17" ht="15.75" customHeight="1" x14ac:dyDescent="0.2">
      <c r="B100" s="63"/>
      <c r="C100" s="25"/>
      <c r="D100" s="61" t="s">
        <v>145</v>
      </c>
      <c r="F100" s="56"/>
      <c r="G100" s="53"/>
      <c r="H100" s="53"/>
      <c r="I100" s="53"/>
    </row>
    <row r="101" spans="2:17" ht="15.95" customHeight="1" x14ac:dyDescent="0.2"/>
    <row r="102" spans="2:17" ht="15.95" customHeight="1" x14ac:dyDescent="0.2">
      <c r="D102" s="64" t="s">
        <v>193</v>
      </c>
    </row>
    <row r="103" spans="2:17" ht="6.75" customHeight="1" x14ac:dyDescent="0.2"/>
    <row r="104" spans="2:17" ht="18" customHeight="1" x14ac:dyDescent="0.2">
      <c r="D104" s="194"/>
      <c r="E104" s="224"/>
      <c r="F104" s="195">
        <v>2024</v>
      </c>
      <c r="J104" s="49"/>
      <c r="K104" s="27"/>
    </row>
    <row r="105" spans="2:17" ht="15.75" customHeight="1" x14ac:dyDescent="0.2">
      <c r="D105" s="438" t="s">
        <v>101</v>
      </c>
      <c r="E105" s="349"/>
      <c r="F105" s="331">
        <v>8</v>
      </c>
      <c r="J105" s="49"/>
      <c r="K105" s="27"/>
    </row>
    <row r="106" spans="2:17" ht="15.75" customHeight="1" x14ac:dyDescent="0.2">
      <c r="D106" s="439" t="s">
        <v>190</v>
      </c>
      <c r="E106" s="350"/>
      <c r="F106" s="333">
        <f>F105*100/$F$19</f>
        <v>100</v>
      </c>
      <c r="J106" s="49"/>
      <c r="K106" s="27"/>
    </row>
    <row r="107" spans="2:17" ht="15.75" customHeight="1" x14ac:dyDescent="0.2">
      <c r="B107" s="63"/>
      <c r="C107" s="25"/>
      <c r="D107" s="50" t="s">
        <v>152</v>
      </c>
      <c r="F107" s="56"/>
      <c r="G107" s="53"/>
      <c r="H107" s="53"/>
      <c r="I107" s="53"/>
    </row>
    <row r="108" spans="2:17" ht="15.75" customHeight="1" x14ac:dyDescent="0.2">
      <c r="B108" s="63"/>
      <c r="C108" s="25"/>
      <c r="D108" s="61" t="s">
        <v>145</v>
      </c>
      <c r="F108" s="56"/>
      <c r="G108" s="53"/>
      <c r="H108" s="53"/>
      <c r="I108" s="53"/>
    </row>
    <row r="109" spans="2:17" ht="15.95" customHeight="1" x14ac:dyDescent="0.2"/>
    <row r="110" spans="2:17" ht="15.95" customHeight="1" x14ac:dyDescent="0.2">
      <c r="D110" s="64" t="s">
        <v>194</v>
      </c>
    </row>
    <row r="111" spans="2:17" ht="6.75" customHeight="1" x14ac:dyDescent="0.2"/>
    <row r="112" spans="2:17" ht="15" customHeight="1" x14ac:dyDescent="0.2">
      <c r="D112" s="68"/>
      <c r="E112" s="34"/>
      <c r="F112" s="69" t="s">
        <v>42</v>
      </c>
      <c r="G112" s="70" t="s">
        <v>55</v>
      </c>
    </row>
    <row r="113" spans="2:19" ht="15.95" customHeight="1" x14ac:dyDescent="0.2">
      <c r="D113" s="428" t="s">
        <v>125</v>
      </c>
      <c r="E113" s="100"/>
      <c r="F113" s="101">
        <v>7</v>
      </c>
      <c r="G113" s="102">
        <f>(F113*100)/$F$116</f>
        <v>87.5</v>
      </c>
    </row>
    <row r="114" spans="2:19" ht="15.95" customHeight="1" x14ac:dyDescent="0.2">
      <c r="D114" s="428" t="s">
        <v>126</v>
      </c>
      <c r="E114" s="100"/>
      <c r="F114" s="101">
        <v>1</v>
      </c>
      <c r="G114" s="102">
        <f t="shared" ref="G114:G116" si="3">(F114*100)/$F$116</f>
        <v>12.5</v>
      </c>
      <c r="S114" s="334"/>
    </row>
    <row r="115" spans="2:19" ht="15.95" customHeight="1" x14ac:dyDescent="0.2">
      <c r="D115" s="428" t="s">
        <v>127</v>
      </c>
      <c r="E115" s="100"/>
      <c r="F115" s="101">
        <v>0</v>
      </c>
      <c r="G115" s="102">
        <f t="shared" si="3"/>
        <v>0</v>
      </c>
    </row>
    <row r="116" spans="2:19" ht="15.95" customHeight="1" x14ac:dyDescent="0.2">
      <c r="D116" s="449" t="s">
        <v>99</v>
      </c>
      <c r="E116" s="450"/>
      <c r="F116" s="451">
        <v>8</v>
      </c>
      <c r="G116" s="452">
        <f t="shared" si="3"/>
        <v>100</v>
      </c>
    </row>
    <row r="117" spans="2:19" ht="15.75" customHeight="1" x14ac:dyDescent="0.2">
      <c r="B117" s="63"/>
      <c r="C117" s="25"/>
      <c r="D117" s="50" t="s">
        <v>152</v>
      </c>
      <c r="F117" s="56"/>
      <c r="G117" s="53"/>
      <c r="H117" s="53"/>
      <c r="I117" s="53"/>
    </row>
    <row r="118" spans="2:19" ht="15.75" customHeight="1" x14ac:dyDescent="0.2">
      <c r="B118" s="63"/>
      <c r="C118" s="25"/>
      <c r="D118" s="61" t="s">
        <v>145</v>
      </c>
      <c r="F118" s="56"/>
      <c r="G118" s="53"/>
      <c r="H118" s="53"/>
      <c r="I118" s="53"/>
    </row>
    <row r="119" spans="2:19" ht="15.95" customHeight="1" x14ac:dyDescent="0.2"/>
    <row r="120" spans="2:19" ht="15.95" customHeight="1" x14ac:dyDescent="0.2"/>
    <row r="121" spans="2:19" ht="15.95" customHeight="1" x14ac:dyDescent="0.2"/>
    <row r="122" spans="2:19" ht="15.95" customHeight="1" x14ac:dyDescent="0.2"/>
    <row r="123" spans="2:19" ht="15.95" customHeight="1" x14ac:dyDescent="0.2"/>
    <row r="124" spans="2:19" ht="15.95" customHeight="1" x14ac:dyDescent="0.2"/>
    <row r="125" spans="2:19" ht="15.95" customHeight="1" x14ac:dyDescent="0.2"/>
    <row r="126" spans="2:19" ht="15.95" customHeight="1" x14ac:dyDescent="0.2"/>
    <row r="127" spans="2:19" ht="15.95" customHeight="1" x14ac:dyDescent="0.2"/>
    <row r="128" spans="2:19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</sheetData>
  <mergeCells count="1">
    <mergeCell ref="D68:E68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24" min="2" max="11" man="1"/>
    <brk id="59" min="2" max="11" man="1"/>
    <brk id="84" min="2" max="11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8"/>
  <sheetViews>
    <sheetView showGridLines="0" tabSelected="1" topLeftCell="A4" zoomScaleNormal="100" workbookViewId="0">
      <selection activeCell="N24" sqref="N24"/>
    </sheetView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19.140625" style="27" customWidth="1"/>
    <col min="5" max="5" width="9.42578125" style="27" customWidth="1"/>
    <col min="6" max="6" width="8.5703125" style="27" customWidth="1"/>
    <col min="7" max="7" width="9.140625" style="27" customWidth="1"/>
    <col min="8" max="10" width="8.5703125" style="27" customWidth="1"/>
    <col min="11" max="11" width="8.5703125" style="49" customWidth="1"/>
    <col min="12" max="12" width="6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1:18" ht="15.95" customHeight="1" x14ac:dyDescent="0.2">
      <c r="A1" s="25"/>
      <c r="B1" s="25"/>
      <c r="C1" s="25"/>
      <c r="D1" s="25"/>
      <c r="E1" s="25"/>
      <c r="F1" s="28"/>
      <c r="G1" s="25"/>
      <c r="H1" s="25"/>
      <c r="I1" s="28"/>
      <c r="J1" s="25"/>
      <c r="K1" s="26"/>
      <c r="L1" s="28"/>
      <c r="M1" s="25"/>
      <c r="O1" s="29"/>
      <c r="R1" s="29"/>
    </row>
    <row r="2" spans="1:18" ht="12" customHeight="1" x14ac:dyDescent="0.2">
      <c r="B2" s="25"/>
      <c r="C2" s="26"/>
      <c r="D2" s="26"/>
      <c r="E2" s="26"/>
      <c r="F2" s="30"/>
      <c r="G2" s="26"/>
      <c r="H2" s="26"/>
      <c r="I2" s="30"/>
      <c r="J2" s="26"/>
      <c r="K2" s="26"/>
      <c r="L2" s="30"/>
      <c r="M2" s="25"/>
      <c r="O2" s="29"/>
      <c r="R2" s="29"/>
    </row>
    <row r="3" spans="1:18" ht="12" customHeight="1" x14ac:dyDescent="0.2">
      <c r="B3" s="25"/>
      <c r="C3" s="26"/>
      <c r="D3" s="26"/>
      <c r="E3" s="26"/>
      <c r="F3" s="30"/>
      <c r="G3" s="26"/>
      <c r="H3" s="26"/>
      <c r="I3" s="30"/>
      <c r="J3" s="26"/>
      <c r="K3" s="26"/>
      <c r="L3" s="30"/>
      <c r="M3" s="25"/>
      <c r="O3" s="29"/>
      <c r="R3" s="29"/>
    </row>
    <row r="4" spans="1:18" ht="12" customHeight="1" x14ac:dyDescent="0.2">
      <c r="B4" s="25"/>
      <c r="C4" s="26"/>
      <c r="D4" s="26"/>
      <c r="E4" s="26"/>
      <c r="F4" s="30"/>
      <c r="G4" s="26"/>
      <c r="H4" s="26"/>
      <c r="I4" s="30"/>
      <c r="J4" s="26"/>
      <c r="K4" s="26"/>
      <c r="L4" s="30"/>
      <c r="M4" s="25"/>
      <c r="O4" s="29"/>
      <c r="R4" s="29"/>
    </row>
    <row r="5" spans="1:18" ht="24" customHeight="1" x14ac:dyDescent="0.2">
      <c r="F5" s="29"/>
      <c r="I5" s="29"/>
      <c r="L5" s="29"/>
      <c r="O5" s="29"/>
      <c r="R5" s="29"/>
    </row>
    <row r="6" spans="1:18" ht="18" customHeight="1" x14ac:dyDescent="0.2">
      <c r="C6" s="33" t="s">
        <v>40</v>
      </c>
      <c r="Q6" s="176"/>
    </row>
    <row r="7" spans="1:18" ht="18" customHeight="1" x14ac:dyDescent="0.2">
      <c r="C7" s="22" t="s">
        <v>143</v>
      </c>
      <c r="D7" s="22"/>
      <c r="E7" s="22"/>
      <c r="F7" s="22"/>
    </row>
    <row r="8" spans="1:18" ht="15.75" customHeight="1" x14ac:dyDescent="0.2">
      <c r="C8" s="176"/>
      <c r="D8" s="22" t="s">
        <v>151</v>
      </c>
      <c r="E8" s="22"/>
      <c r="F8" s="22"/>
    </row>
    <row r="9" spans="1:18" ht="15.75" customHeight="1" x14ac:dyDescent="0.2">
      <c r="C9" s="176"/>
      <c r="D9" s="22"/>
      <c r="E9" s="22"/>
      <c r="F9" s="22"/>
    </row>
    <row r="10" spans="1:18" ht="15.95" customHeight="1" x14ac:dyDescent="0.2">
      <c r="C10" s="296" t="s">
        <v>239</v>
      </c>
      <c r="D10" s="22"/>
      <c r="E10" s="22"/>
      <c r="F10" s="22"/>
    </row>
    <row r="11" spans="1:18" ht="6.75" customHeight="1" x14ac:dyDescent="0.2">
      <c r="C11" s="181"/>
      <c r="D11" s="22"/>
      <c r="E11" s="22"/>
      <c r="F11" s="22"/>
    </row>
    <row r="12" spans="1:18" ht="15.95" customHeight="1" x14ac:dyDescent="0.2">
      <c r="C12" s="22"/>
    </row>
    <row r="13" spans="1:18" ht="6.75" customHeight="1" x14ac:dyDescent="0.2">
      <c r="C13" s="22"/>
    </row>
    <row r="14" spans="1:18" ht="27" customHeight="1" x14ac:dyDescent="0.2">
      <c r="C14" s="31"/>
      <c r="D14" s="194"/>
      <c r="E14" s="195" t="s">
        <v>99</v>
      </c>
      <c r="F14" s="174" t="s">
        <v>54</v>
      </c>
      <c r="G14" s="174" t="s">
        <v>77</v>
      </c>
      <c r="I14" s="49"/>
      <c r="K14" s="27"/>
    </row>
    <row r="15" spans="1:18" ht="15.75" customHeight="1" x14ac:dyDescent="0.2">
      <c r="C15" s="26"/>
      <c r="D15" s="196" t="s">
        <v>100</v>
      </c>
      <c r="E15" s="197">
        <v>81</v>
      </c>
      <c r="F15" s="197">
        <v>64</v>
      </c>
      <c r="G15" s="197">
        <v>17</v>
      </c>
      <c r="H15" s="26"/>
      <c r="I15" s="26"/>
      <c r="J15" s="26"/>
      <c r="K15" s="27"/>
    </row>
    <row r="16" spans="1:18" ht="15.75" customHeight="1" x14ac:dyDescent="0.2">
      <c r="B16" s="49"/>
      <c r="C16" s="26"/>
      <c r="D16" s="281" t="s">
        <v>101</v>
      </c>
      <c r="E16" s="199">
        <v>66</v>
      </c>
      <c r="F16" s="199">
        <v>50</v>
      </c>
      <c r="G16" s="199">
        <v>16</v>
      </c>
      <c r="H16" s="26"/>
      <c r="I16" s="26"/>
      <c r="K16" s="27"/>
    </row>
    <row r="17" spans="2:11" ht="15.95" customHeight="1" x14ac:dyDescent="0.2">
      <c r="C17" s="26"/>
      <c r="D17" s="200" t="s">
        <v>106</v>
      </c>
      <c r="E17" s="201">
        <v>15</v>
      </c>
      <c r="F17" s="201">
        <v>14</v>
      </c>
      <c r="G17" s="199">
        <v>1</v>
      </c>
      <c r="H17" s="26"/>
      <c r="I17" s="26"/>
      <c r="K17" s="27"/>
    </row>
    <row r="18" spans="2:11" ht="15.95" customHeight="1" x14ac:dyDescent="0.2">
      <c r="C18" s="26"/>
      <c r="D18" s="115" t="s">
        <v>107</v>
      </c>
      <c r="E18" s="202">
        <v>1</v>
      </c>
      <c r="F18" s="203">
        <v>1</v>
      </c>
      <c r="G18" s="204">
        <v>0</v>
      </c>
      <c r="H18" s="26"/>
      <c r="I18" s="26"/>
      <c r="K18" s="27"/>
    </row>
    <row r="19" spans="2:11" ht="15.95" customHeight="1" x14ac:dyDescent="0.2">
      <c r="C19" s="26"/>
      <c r="D19" s="205" t="s">
        <v>102</v>
      </c>
      <c r="E19" s="398">
        <v>0</v>
      </c>
      <c r="F19" s="207" t="s">
        <v>7</v>
      </c>
      <c r="G19" s="207" t="s">
        <v>7</v>
      </c>
      <c r="H19" s="26"/>
      <c r="I19" s="26"/>
      <c r="K19" s="27"/>
    </row>
    <row r="20" spans="2:11" ht="15.95" customHeight="1" x14ac:dyDescent="0.2">
      <c r="C20" s="26"/>
      <c r="D20" s="208" t="s">
        <v>103</v>
      </c>
      <c r="E20" s="398">
        <v>1</v>
      </c>
      <c r="F20" s="398">
        <v>1</v>
      </c>
      <c r="G20" s="398">
        <v>0</v>
      </c>
      <c r="H20" s="26"/>
      <c r="I20" s="26"/>
      <c r="K20" s="27"/>
    </row>
    <row r="21" spans="2:11" ht="15.95" customHeight="1" x14ac:dyDescent="0.2">
      <c r="C21" s="26"/>
      <c r="D21" s="258" t="s">
        <v>108</v>
      </c>
      <c r="E21" s="202">
        <v>14</v>
      </c>
      <c r="F21" s="202">
        <v>13</v>
      </c>
      <c r="G21" s="209">
        <v>1</v>
      </c>
      <c r="H21" s="26"/>
      <c r="I21" s="26"/>
      <c r="K21" s="27"/>
    </row>
    <row r="22" spans="2:11" ht="15.95" customHeight="1" x14ac:dyDescent="0.2">
      <c r="C22" s="26"/>
      <c r="D22" s="205" t="s">
        <v>104</v>
      </c>
      <c r="E22" s="400">
        <v>9</v>
      </c>
      <c r="F22" s="400">
        <v>9</v>
      </c>
      <c r="G22" s="401">
        <v>0</v>
      </c>
      <c r="H22" s="26"/>
      <c r="I22" s="26"/>
      <c r="K22" s="27"/>
    </row>
    <row r="23" spans="2:11" ht="15.95" customHeight="1" x14ac:dyDescent="0.2">
      <c r="C23" s="26"/>
      <c r="D23" s="208" t="s">
        <v>105</v>
      </c>
      <c r="E23" s="402">
        <v>5</v>
      </c>
      <c r="F23" s="402">
        <v>4</v>
      </c>
      <c r="G23" s="403">
        <v>1</v>
      </c>
      <c r="H23" s="26"/>
      <c r="I23" s="26"/>
      <c r="K23" s="27"/>
    </row>
    <row r="24" spans="2:11" ht="15.95" customHeight="1" x14ac:dyDescent="0.2">
      <c r="C24" s="26"/>
      <c r="D24" s="297" t="s">
        <v>146</v>
      </c>
      <c r="E24" s="282">
        <v>0</v>
      </c>
      <c r="F24" s="283" t="s">
        <v>7</v>
      </c>
      <c r="G24" s="284" t="s">
        <v>7</v>
      </c>
      <c r="H24" s="26"/>
      <c r="I24" s="26"/>
      <c r="K24" s="27"/>
    </row>
    <row r="25" spans="2:11" ht="15.75" customHeight="1" x14ac:dyDescent="0.2">
      <c r="C25" s="25"/>
      <c r="D25" s="50" t="s">
        <v>152</v>
      </c>
    </row>
    <row r="26" spans="2:11" ht="15.75" customHeight="1" x14ac:dyDescent="0.2">
      <c r="B26" s="63"/>
      <c r="C26" s="25"/>
      <c r="D26" s="61" t="s">
        <v>145</v>
      </c>
      <c r="F26" s="56"/>
      <c r="G26" s="53"/>
      <c r="H26" s="53"/>
      <c r="I26" s="53"/>
    </row>
    <row r="27" spans="2:11" ht="15.75" customHeight="1" x14ac:dyDescent="0.2">
      <c r="B27" s="63"/>
      <c r="C27" s="25"/>
      <c r="D27" s="61"/>
      <c r="F27" s="56"/>
      <c r="G27" s="53"/>
      <c r="H27" s="53"/>
      <c r="I27" s="53"/>
    </row>
    <row r="28" spans="2:11" ht="15.75" customHeight="1" x14ac:dyDescent="0.2">
      <c r="B28" s="63"/>
      <c r="C28" s="25"/>
      <c r="D28" s="61"/>
      <c r="F28" s="56"/>
      <c r="G28" s="53"/>
      <c r="H28" s="53"/>
      <c r="I28" s="53"/>
    </row>
    <row r="29" spans="2:11" ht="15.75" customHeight="1" x14ac:dyDescent="0.2">
      <c r="B29" s="63"/>
      <c r="C29" s="25"/>
      <c r="D29" s="50"/>
      <c r="F29" s="56"/>
      <c r="G29" s="53"/>
      <c r="H29" s="53"/>
      <c r="I29" s="53"/>
    </row>
    <row r="30" spans="2:11" ht="15.75" customHeight="1" x14ac:dyDescent="0.2">
      <c r="C30" s="25"/>
      <c r="D30" s="56"/>
      <c r="E30" s="56"/>
      <c r="F30" s="56"/>
      <c r="G30" s="53"/>
      <c r="H30" s="53"/>
      <c r="I30" s="53"/>
    </row>
    <row r="31" spans="2:11" ht="6.75" customHeight="1" x14ac:dyDescent="0.2">
      <c r="C31" s="25"/>
      <c r="D31" s="56"/>
      <c r="E31" s="56"/>
      <c r="F31" s="56"/>
      <c r="G31" s="53"/>
      <c r="H31" s="53"/>
      <c r="I31" s="53"/>
    </row>
    <row r="32" spans="2:11" ht="27" customHeight="1" x14ac:dyDescent="0.2">
      <c r="C32" s="25"/>
      <c r="D32" s="110"/>
      <c r="E32" s="195" t="s">
        <v>99</v>
      </c>
      <c r="F32" s="174" t="s">
        <v>54</v>
      </c>
      <c r="G32" s="174" t="s">
        <v>77</v>
      </c>
      <c r="H32" s="53"/>
      <c r="I32" s="53"/>
    </row>
    <row r="33" spans="2:23" ht="15.75" customHeight="1" x14ac:dyDescent="0.2">
      <c r="C33" s="25"/>
      <c r="D33" s="65" t="s">
        <v>109</v>
      </c>
      <c r="E33" s="410">
        <v>59</v>
      </c>
      <c r="F33" s="410">
        <v>44</v>
      </c>
      <c r="G33" s="410">
        <v>15</v>
      </c>
      <c r="H33" s="53"/>
      <c r="I33" s="53"/>
    </row>
    <row r="34" spans="2:23" ht="15.75" customHeight="1" x14ac:dyDescent="0.2">
      <c r="C34" s="25"/>
      <c r="D34" s="103" t="s">
        <v>110</v>
      </c>
      <c r="E34" s="411">
        <v>3</v>
      </c>
      <c r="F34" s="440">
        <v>2</v>
      </c>
      <c r="G34" s="440">
        <v>1</v>
      </c>
      <c r="H34" s="53"/>
      <c r="I34" s="53"/>
    </row>
    <row r="35" spans="2:23" ht="15.75" customHeight="1" x14ac:dyDescent="0.2">
      <c r="C35" s="25"/>
      <c r="D35" s="212" t="s">
        <v>111</v>
      </c>
      <c r="E35" s="441">
        <v>4</v>
      </c>
      <c r="F35" s="442">
        <v>4</v>
      </c>
      <c r="G35" s="442">
        <v>0</v>
      </c>
      <c r="H35" s="53"/>
      <c r="I35" s="53"/>
    </row>
    <row r="36" spans="2:23" ht="15.75" customHeight="1" x14ac:dyDescent="0.2">
      <c r="C36" s="25"/>
      <c r="D36" s="72" t="s">
        <v>99</v>
      </c>
      <c r="E36" s="408">
        <v>66</v>
      </c>
      <c r="F36" s="426">
        <v>50</v>
      </c>
      <c r="G36" s="426">
        <v>16</v>
      </c>
      <c r="H36" s="53"/>
      <c r="I36" s="53"/>
    </row>
    <row r="37" spans="2:23" ht="15" customHeight="1" x14ac:dyDescent="0.2">
      <c r="C37" s="25"/>
      <c r="D37" s="217" t="s">
        <v>112</v>
      </c>
      <c r="E37" s="215"/>
      <c r="F37" s="216"/>
      <c r="G37" s="214"/>
      <c r="H37" s="53"/>
      <c r="I37" s="53"/>
    </row>
    <row r="38" spans="2:23" ht="15.75" customHeight="1" x14ac:dyDescent="0.2">
      <c r="C38" s="25"/>
      <c r="D38" s="50" t="s">
        <v>152</v>
      </c>
      <c r="E38" s="215"/>
      <c r="F38" s="216"/>
      <c r="G38" s="214"/>
      <c r="H38" s="53"/>
      <c r="I38" s="53"/>
    </row>
    <row r="39" spans="2:23" ht="15.75" customHeight="1" x14ac:dyDescent="0.2">
      <c r="C39" s="25"/>
      <c r="D39" s="61" t="s">
        <v>145</v>
      </c>
      <c r="E39" s="215"/>
      <c r="F39" s="216"/>
      <c r="G39" s="214"/>
      <c r="H39" s="53"/>
      <c r="I39" s="53"/>
    </row>
    <row r="40" spans="2:23" ht="15" customHeight="1" x14ac:dyDescent="0.2">
      <c r="C40" s="25"/>
      <c r="D40" s="50"/>
      <c r="E40" s="215"/>
      <c r="F40" s="216"/>
      <c r="G40" s="214"/>
      <c r="H40" s="53"/>
      <c r="I40" s="53"/>
    </row>
    <row r="41" spans="2:23" ht="15.75" customHeight="1" x14ac:dyDescent="0.2">
      <c r="C41" s="25"/>
      <c r="D41" s="61"/>
      <c r="E41" s="215"/>
      <c r="F41" s="216"/>
      <c r="G41" s="214"/>
      <c r="H41" s="53"/>
      <c r="I41" s="53"/>
    </row>
    <row r="42" spans="2:23" ht="6.75" customHeight="1" x14ac:dyDescent="0.2">
      <c r="C42" s="25"/>
      <c r="D42" s="56"/>
      <c r="E42" s="56"/>
      <c r="F42" s="56"/>
      <c r="G42" s="53"/>
      <c r="H42" s="53"/>
      <c r="I42" s="53"/>
    </row>
    <row r="43" spans="2:23" ht="15.75" customHeight="1" x14ac:dyDescent="0.2">
      <c r="C43" s="25"/>
      <c r="D43" s="64" t="s">
        <v>135</v>
      </c>
      <c r="E43" s="56"/>
      <c r="F43" s="56"/>
      <c r="G43" s="53"/>
      <c r="H43" s="53"/>
      <c r="I43" s="53"/>
    </row>
    <row r="44" spans="2:23" ht="6.95" customHeight="1" x14ac:dyDescent="0.2">
      <c r="C44" s="25"/>
      <c r="D44" s="56"/>
      <c r="E44" s="56"/>
      <c r="F44" s="56"/>
      <c r="G44" s="53"/>
      <c r="H44" s="53"/>
      <c r="I44" s="53"/>
    </row>
    <row r="45" spans="2:23" ht="34.5" customHeight="1" x14ac:dyDescent="0.2">
      <c r="D45" s="110" t="s">
        <v>46</v>
      </c>
      <c r="E45" s="60" t="s">
        <v>42</v>
      </c>
      <c r="F45" s="71" t="s">
        <v>65</v>
      </c>
      <c r="G45" s="55"/>
      <c r="H45" s="25"/>
    </row>
    <row r="46" spans="2:23" ht="15.75" customHeight="1" x14ac:dyDescent="0.2">
      <c r="B46" s="49"/>
      <c r="D46" s="65" t="s">
        <v>47</v>
      </c>
      <c r="E46" s="404">
        <v>45</v>
      </c>
      <c r="F46" s="89">
        <f>(E46*100)/$F$36</f>
        <v>90</v>
      </c>
      <c r="G46" s="30"/>
      <c r="H46" s="49"/>
    </row>
    <row r="47" spans="2:23" ht="15.75" customHeight="1" x14ac:dyDescent="0.2">
      <c r="B47" s="26"/>
      <c r="D47" s="103" t="s">
        <v>48</v>
      </c>
      <c r="E47" s="101">
        <v>49</v>
      </c>
      <c r="F47" s="211">
        <f>(E47*100)/$F$36</f>
        <v>98</v>
      </c>
      <c r="G47" s="30"/>
      <c r="I47" s="25"/>
      <c r="J47" s="25"/>
      <c r="K47" s="26"/>
      <c r="W47" s="25"/>
    </row>
    <row r="48" spans="2:23" ht="15.75" customHeight="1" x14ac:dyDescent="0.2">
      <c r="D48" s="103" t="s">
        <v>49</v>
      </c>
      <c r="E48" s="101">
        <v>35</v>
      </c>
      <c r="F48" s="211">
        <f>(E48*100)/$F$36</f>
        <v>70</v>
      </c>
      <c r="G48" s="30"/>
      <c r="I48" s="26"/>
      <c r="J48" s="26"/>
      <c r="K48" s="26"/>
    </row>
    <row r="49" spans="2:14" ht="15.75" customHeight="1" x14ac:dyDescent="0.2">
      <c r="D49" s="103" t="s">
        <v>50</v>
      </c>
      <c r="E49" s="101">
        <v>50</v>
      </c>
      <c r="F49" s="211">
        <f>(E49*100)/$F$36</f>
        <v>100</v>
      </c>
      <c r="G49" s="30"/>
      <c r="J49" s="25"/>
      <c r="K49" s="26"/>
    </row>
    <row r="50" spans="2:14" ht="15.75" customHeight="1" x14ac:dyDescent="0.2">
      <c r="D50" s="59" t="s">
        <v>51</v>
      </c>
      <c r="E50" s="409">
        <v>21</v>
      </c>
      <c r="F50" s="210">
        <f>(E50*100)/$F$36</f>
        <v>42</v>
      </c>
      <c r="G50" s="30"/>
    </row>
    <row r="51" spans="2:14" ht="15.75" customHeight="1" x14ac:dyDescent="0.2">
      <c r="C51" s="25"/>
      <c r="D51" s="50" t="s">
        <v>152</v>
      </c>
    </row>
    <row r="52" spans="2:14" ht="15.75" customHeight="1" x14ac:dyDescent="0.2">
      <c r="C52" s="50"/>
      <c r="D52" s="61" t="s">
        <v>145</v>
      </c>
      <c r="E52" s="25"/>
      <c r="F52" s="25"/>
      <c r="G52" s="25"/>
      <c r="H52" s="25"/>
      <c r="I52" s="25"/>
    </row>
    <row r="53" spans="2:14" ht="15.75" customHeight="1" x14ac:dyDescent="0.2">
      <c r="C53" s="50"/>
      <c r="D53" s="61"/>
      <c r="E53" s="25"/>
      <c r="F53" s="25"/>
      <c r="G53" s="25"/>
      <c r="H53" s="25"/>
      <c r="I53" s="25"/>
    </row>
    <row r="54" spans="2:14" ht="15.95" customHeight="1" x14ac:dyDescent="0.2">
      <c r="C54" s="50"/>
      <c r="D54" s="54" t="s">
        <v>113</v>
      </c>
      <c r="E54" s="25"/>
      <c r="F54" s="25"/>
      <c r="G54" s="25"/>
      <c r="H54" s="25"/>
      <c r="I54" s="25"/>
    </row>
    <row r="55" spans="2:14" ht="6.95" customHeight="1" x14ac:dyDescent="0.2">
      <c r="C55" s="50"/>
      <c r="D55" s="25"/>
      <c r="E55" s="25"/>
      <c r="F55" s="25"/>
      <c r="G55" s="25"/>
      <c r="H55" s="25"/>
      <c r="I55" s="25"/>
    </row>
    <row r="56" spans="2:14" ht="18" customHeight="1" x14ac:dyDescent="0.2">
      <c r="D56" s="107" t="s">
        <v>64</v>
      </c>
      <c r="E56" s="108" t="s">
        <v>42</v>
      </c>
      <c r="F56" s="109" t="s">
        <v>55</v>
      </c>
      <c r="G56" s="25"/>
      <c r="H56" s="25"/>
      <c r="I56" s="25"/>
    </row>
    <row r="57" spans="2:14" ht="15.75" customHeight="1" x14ac:dyDescent="0.2">
      <c r="D57" s="352" t="s">
        <v>93</v>
      </c>
      <c r="E57" s="443">
        <v>0</v>
      </c>
      <c r="F57" s="185">
        <f>E57*100/$E$64</f>
        <v>0</v>
      </c>
      <c r="G57" s="25"/>
      <c r="H57" s="25"/>
      <c r="I57" s="25"/>
    </row>
    <row r="58" spans="2:14" ht="15.75" customHeight="1" x14ac:dyDescent="0.2">
      <c r="D58" s="353" t="s">
        <v>83</v>
      </c>
      <c r="E58" s="444">
        <v>5</v>
      </c>
      <c r="F58" s="183">
        <f>E58*100/$E$64</f>
        <v>10</v>
      </c>
      <c r="G58" s="25"/>
      <c r="H58" s="25"/>
      <c r="I58" s="25"/>
    </row>
    <row r="59" spans="2:14" ht="15.75" customHeight="1" x14ac:dyDescent="0.2">
      <c r="B59" s="49"/>
      <c r="D59" s="351" t="s">
        <v>82</v>
      </c>
      <c r="E59" s="445">
        <v>14</v>
      </c>
      <c r="F59" s="102">
        <f>(E59*100)/$E$64</f>
        <v>28</v>
      </c>
      <c r="G59" s="25"/>
      <c r="H59" s="25"/>
      <c r="I59" s="25"/>
    </row>
    <row r="60" spans="2:14" ht="15.75" customHeight="1" x14ac:dyDescent="0.2">
      <c r="D60" s="105" t="s">
        <v>70</v>
      </c>
      <c r="E60" s="446">
        <v>8</v>
      </c>
      <c r="F60" s="102">
        <f>(E60*100)/$E$64</f>
        <v>16</v>
      </c>
      <c r="G60" s="25"/>
      <c r="H60" s="26"/>
      <c r="I60" s="25"/>
      <c r="N60" s="49"/>
    </row>
    <row r="61" spans="2:14" ht="15.75" customHeight="1" x14ac:dyDescent="0.2">
      <c r="D61" s="105" t="s">
        <v>71</v>
      </c>
      <c r="E61" s="414">
        <v>18</v>
      </c>
      <c r="F61" s="102">
        <f>(E61*100)/$E$64</f>
        <v>36</v>
      </c>
      <c r="G61" s="25"/>
      <c r="H61" s="26"/>
      <c r="I61" s="25"/>
    </row>
    <row r="62" spans="2:14" ht="15.75" customHeight="1" x14ac:dyDescent="0.2">
      <c r="D62" s="105" t="s">
        <v>72</v>
      </c>
      <c r="E62" s="414">
        <v>5</v>
      </c>
      <c r="F62" s="102">
        <f>(E62*100)/$E$64</f>
        <v>10</v>
      </c>
      <c r="G62" s="25"/>
      <c r="H62" s="25"/>
      <c r="I62" s="25"/>
    </row>
    <row r="63" spans="2:14" ht="15.75" customHeight="1" x14ac:dyDescent="0.2">
      <c r="D63" s="88" t="s">
        <v>56</v>
      </c>
      <c r="E63" s="415">
        <v>0</v>
      </c>
      <c r="F63" s="90">
        <f>(E63*100)/$E$64</f>
        <v>0</v>
      </c>
      <c r="G63" s="25"/>
      <c r="H63" s="25"/>
      <c r="I63" s="25"/>
    </row>
    <row r="64" spans="2:14" ht="15.75" customHeight="1" x14ac:dyDescent="0.2">
      <c r="D64" s="72" t="s">
        <v>41</v>
      </c>
      <c r="E64" s="408">
        <f>SUM(E57:E63)</f>
        <v>50</v>
      </c>
      <c r="F64" s="106">
        <f>SUM(F57:F63)</f>
        <v>100</v>
      </c>
      <c r="G64" s="25"/>
      <c r="H64" s="25"/>
      <c r="I64" s="25"/>
    </row>
    <row r="65" spans="2:23" ht="15.75" customHeight="1" x14ac:dyDescent="0.2">
      <c r="D65" s="50" t="s">
        <v>152</v>
      </c>
      <c r="E65" s="25"/>
      <c r="F65" s="25"/>
      <c r="G65" s="25"/>
      <c r="H65" s="25"/>
      <c r="I65" s="25"/>
    </row>
    <row r="66" spans="2:23" ht="12.75" customHeight="1" x14ac:dyDescent="0.2">
      <c r="D66" s="50" t="s">
        <v>145</v>
      </c>
      <c r="E66" s="25"/>
      <c r="F66" s="25"/>
      <c r="G66" s="25"/>
      <c r="H66" s="25"/>
      <c r="I66" s="25"/>
    </row>
    <row r="67" spans="2:23" ht="15.95" customHeight="1" x14ac:dyDescent="0.2">
      <c r="D67" s="61"/>
      <c r="E67" s="25"/>
      <c r="F67" s="25"/>
      <c r="G67" s="25"/>
      <c r="H67" s="25"/>
      <c r="I67" s="25"/>
    </row>
    <row r="68" spans="2:23" ht="15.75" customHeight="1" x14ac:dyDescent="0.2">
      <c r="D68" s="54" t="s">
        <v>114</v>
      </c>
      <c r="E68" s="25"/>
      <c r="F68" s="25"/>
      <c r="G68" s="25"/>
      <c r="H68" s="25"/>
      <c r="I68" s="25"/>
    </row>
    <row r="69" spans="2:23" ht="6.75" customHeight="1" x14ac:dyDescent="0.2">
      <c r="G69" s="25"/>
      <c r="I69" s="49"/>
      <c r="N69" s="26"/>
      <c r="O69" s="26"/>
      <c r="P69" s="26"/>
      <c r="Q69" s="26"/>
      <c r="R69" s="26"/>
    </row>
    <row r="70" spans="2:23" ht="18" customHeight="1" x14ac:dyDescent="0.2">
      <c r="D70" s="5"/>
      <c r="E70" s="84"/>
      <c r="F70" s="73" t="s">
        <v>42</v>
      </c>
      <c r="G70" s="25"/>
      <c r="I70" s="49"/>
      <c r="N70" s="171"/>
      <c r="O70" s="171"/>
      <c r="P70" s="172"/>
      <c r="Q70" s="163"/>
      <c r="R70" s="26"/>
    </row>
    <row r="71" spans="2:23" ht="18" customHeight="1" x14ac:dyDescent="0.2">
      <c r="C71" s="36"/>
      <c r="D71" s="160" t="s">
        <v>142</v>
      </c>
      <c r="E71" s="159"/>
      <c r="F71" s="98">
        <v>6</v>
      </c>
      <c r="G71" s="25"/>
      <c r="I71" s="49"/>
      <c r="N71" s="171"/>
      <c r="O71" s="171"/>
      <c r="P71" s="172"/>
      <c r="Q71" s="163"/>
      <c r="R71" s="26"/>
    </row>
    <row r="72" spans="2:23" ht="15.75" customHeight="1" x14ac:dyDescent="0.2">
      <c r="C72" s="36"/>
      <c r="D72" s="166" t="s">
        <v>41</v>
      </c>
      <c r="E72" s="165"/>
      <c r="F72" s="167">
        <v>6</v>
      </c>
      <c r="G72" s="25"/>
      <c r="H72" s="157"/>
      <c r="I72" s="49"/>
      <c r="N72" s="168"/>
      <c r="O72" s="164"/>
      <c r="P72" s="161"/>
      <c r="Q72" s="162"/>
      <c r="R72" s="26"/>
    </row>
    <row r="73" spans="2:23" ht="15.75" customHeight="1" x14ac:dyDescent="0.2">
      <c r="C73" s="25"/>
      <c r="D73" s="97" t="s">
        <v>81</v>
      </c>
      <c r="E73" s="86"/>
      <c r="F73" s="86"/>
      <c r="G73" s="86"/>
      <c r="H73" s="87"/>
      <c r="I73" s="25"/>
      <c r="N73" s="169"/>
      <c r="O73" s="169"/>
      <c r="P73" s="161"/>
      <c r="Q73" s="162"/>
      <c r="R73" s="26"/>
      <c r="W73" s="85"/>
    </row>
    <row r="74" spans="2:23" ht="15.75" customHeight="1" x14ac:dyDescent="0.2">
      <c r="D74" s="50" t="s">
        <v>152</v>
      </c>
      <c r="E74" s="83"/>
      <c r="F74" s="83"/>
      <c r="G74" s="83"/>
      <c r="H74" s="83"/>
      <c r="I74" s="25"/>
      <c r="N74" s="169"/>
      <c r="O74" s="169"/>
      <c r="P74" s="170"/>
      <c r="Q74" s="162"/>
      <c r="R74" s="26"/>
    </row>
    <row r="75" spans="2:23" ht="15.75" customHeight="1" x14ac:dyDescent="0.2">
      <c r="D75" s="61" t="s">
        <v>145</v>
      </c>
      <c r="E75" s="83"/>
      <c r="F75" s="83"/>
      <c r="G75" s="83"/>
      <c r="H75" s="83"/>
      <c r="I75" s="25"/>
      <c r="N75" s="171"/>
      <c r="O75" s="171"/>
      <c r="P75" s="168"/>
      <c r="Q75" s="173"/>
      <c r="R75" s="26"/>
    </row>
    <row r="76" spans="2:23" ht="15.75" customHeight="1" x14ac:dyDescent="0.2">
      <c r="D76" s="61"/>
      <c r="E76" s="25"/>
      <c r="F76" s="25"/>
      <c r="G76" s="25"/>
      <c r="H76" s="25"/>
      <c r="I76" s="25"/>
    </row>
    <row r="77" spans="2:23" ht="15.75" customHeight="1" x14ac:dyDescent="0.2">
      <c r="C77" s="50"/>
      <c r="D77" s="64" t="s">
        <v>115</v>
      </c>
      <c r="E77" s="26"/>
      <c r="F77" s="25"/>
      <c r="G77" s="25"/>
      <c r="H77" s="25"/>
      <c r="I77" s="25"/>
    </row>
    <row r="78" spans="2:23" ht="6.95" customHeight="1" x14ac:dyDescent="0.2">
      <c r="C78" s="50"/>
      <c r="D78" s="25"/>
      <c r="E78" s="25"/>
      <c r="F78" s="25"/>
      <c r="G78" s="25"/>
      <c r="H78" s="25"/>
      <c r="I78" s="25"/>
    </row>
    <row r="79" spans="2:23" ht="18" customHeight="1" x14ac:dyDescent="0.2">
      <c r="D79" s="57"/>
      <c r="E79" s="58"/>
      <c r="F79" s="174" t="s">
        <v>59</v>
      </c>
      <c r="H79" s="158"/>
      <c r="I79" s="25"/>
    </row>
    <row r="80" spans="2:23" ht="15.95" customHeight="1" x14ac:dyDescent="0.2">
      <c r="B80" s="49"/>
      <c r="D80" s="139" t="s">
        <v>133</v>
      </c>
      <c r="E80" s="42"/>
      <c r="F80" s="91">
        <v>21</v>
      </c>
      <c r="H80" s="25"/>
      <c r="I80" s="25"/>
      <c r="S80" s="49"/>
    </row>
    <row r="81" spans="2:12" ht="15.95" customHeight="1" x14ac:dyDescent="0.2">
      <c r="D81" s="246" t="s">
        <v>130</v>
      </c>
      <c r="E81" s="152"/>
      <c r="F81" s="91">
        <v>23</v>
      </c>
      <c r="G81" s="49"/>
      <c r="H81" s="49"/>
      <c r="I81" s="49"/>
    </row>
    <row r="82" spans="2:12" ht="15.95" customHeight="1" x14ac:dyDescent="0.2">
      <c r="D82" s="140" t="s">
        <v>57</v>
      </c>
      <c r="E82" s="152"/>
      <c r="F82" s="92">
        <v>6</v>
      </c>
      <c r="G82" s="49"/>
      <c r="H82" s="49"/>
      <c r="I82" s="49"/>
    </row>
    <row r="83" spans="2:12" ht="15.95" customHeight="1" x14ac:dyDescent="0.2">
      <c r="D83" s="141" t="s">
        <v>61</v>
      </c>
      <c r="E83" s="153"/>
      <c r="F83" s="93">
        <v>5</v>
      </c>
      <c r="G83" s="49"/>
      <c r="H83" s="49"/>
      <c r="I83" s="49"/>
    </row>
    <row r="84" spans="2:12" ht="15.95" customHeight="1" x14ac:dyDescent="0.2">
      <c r="D84" s="142" t="s">
        <v>62</v>
      </c>
      <c r="E84" s="154"/>
      <c r="F84" s="104">
        <v>1</v>
      </c>
      <c r="G84" s="49"/>
      <c r="I84" s="49"/>
    </row>
    <row r="85" spans="2:12" ht="15.95" customHeight="1" x14ac:dyDescent="0.2">
      <c r="D85" s="467" t="s">
        <v>63</v>
      </c>
      <c r="E85" s="468"/>
      <c r="F85" s="94">
        <v>0</v>
      </c>
      <c r="H85" s="25"/>
      <c r="I85" s="25"/>
    </row>
    <row r="86" spans="2:12" ht="16.5" customHeight="1" x14ac:dyDescent="0.2">
      <c r="D86" s="143" t="s">
        <v>60</v>
      </c>
      <c r="E86" s="155"/>
      <c r="F86" s="144">
        <v>0</v>
      </c>
      <c r="H86" s="25"/>
      <c r="I86" s="25"/>
    </row>
    <row r="87" spans="2:12" ht="15.75" customHeight="1" x14ac:dyDescent="0.2">
      <c r="D87" s="50" t="s">
        <v>152</v>
      </c>
      <c r="E87" s="156"/>
      <c r="F87" s="25"/>
      <c r="G87" s="25"/>
      <c r="H87" s="25"/>
      <c r="I87" s="25"/>
    </row>
    <row r="88" spans="2:12" ht="15.75" customHeight="1" x14ac:dyDescent="0.2">
      <c r="C88" s="50"/>
      <c r="D88" s="61" t="s">
        <v>145</v>
      </c>
      <c r="E88" s="156"/>
      <c r="F88" s="25"/>
      <c r="G88" s="25"/>
      <c r="H88" s="25"/>
      <c r="I88" s="25"/>
    </row>
    <row r="89" spans="2:12" ht="15.95" customHeight="1" x14ac:dyDescent="0.2">
      <c r="C89" s="50"/>
      <c r="D89" s="61"/>
      <c r="E89" s="156"/>
      <c r="F89" s="25"/>
      <c r="G89" s="25"/>
      <c r="H89" s="25"/>
      <c r="I89" s="25"/>
    </row>
    <row r="90" spans="2:12" ht="15.95" customHeight="1" x14ac:dyDescent="0.2">
      <c r="D90" s="54" t="s">
        <v>116</v>
      </c>
      <c r="E90" s="151"/>
    </row>
    <row r="91" spans="2:12" ht="6.95" customHeight="1" x14ac:dyDescent="0.2">
      <c r="B91" s="26"/>
      <c r="C91" s="25"/>
      <c r="D91" s="25"/>
      <c r="E91" s="25"/>
      <c r="F91" s="25"/>
      <c r="G91" s="25"/>
      <c r="H91" s="25"/>
      <c r="I91" s="25"/>
      <c r="J91" s="25"/>
      <c r="K91" s="26"/>
      <c r="L91" s="25"/>
    </row>
    <row r="92" spans="2:12" ht="18" customHeight="1" x14ac:dyDescent="0.2">
      <c r="C92" s="25"/>
      <c r="D92" s="68" t="s">
        <v>86</v>
      </c>
      <c r="E92" s="34"/>
      <c r="F92" s="69" t="s">
        <v>42</v>
      </c>
      <c r="G92" s="70" t="s">
        <v>55</v>
      </c>
    </row>
    <row r="93" spans="2:12" ht="15.75" customHeight="1" x14ac:dyDescent="0.2">
      <c r="D93" s="313" t="s">
        <v>11</v>
      </c>
      <c r="E93" s="100"/>
      <c r="F93" s="101">
        <v>3</v>
      </c>
      <c r="G93" s="102">
        <f>(F93*100)/$F$109</f>
        <v>6</v>
      </c>
    </row>
    <row r="94" spans="2:12" ht="15.75" customHeight="1" x14ac:dyDescent="0.2">
      <c r="D94" s="313" t="s">
        <v>13</v>
      </c>
      <c r="E94" s="100"/>
      <c r="F94" s="101">
        <v>1</v>
      </c>
      <c r="G94" s="102">
        <f t="shared" ref="G94:G109" si="0">(F94*100)/$F$109</f>
        <v>2</v>
      </c>
    </row>
    <row r="95" spans="2:12" ht="15.75" customHeight="1" x14ac:dyDescent="0.2">
      <c r="D95" s="313" t="s">
        <v>14</v>
      </c>
      <c r="E95" s="100"/>
      <c r="F95" s="101">
        <v>24</v>
      </c>
      <c r="G95" s="102">
        <f t="shared" si="0"/>
        <v>48</v>
      </c>
    </row>
    <row r="96" spans="2:12" ht="15.75" customHeight="1" x14ac:dyDescent="0.2">
      <c r="D96" s="313" t="s">
        <v>192</v>
      </c>
      <c r="E96" s="100"/>
      <c r="F96" s="101">
        <v>2</v>
      </c>
      <c r="G96" s="102">
        <f t="shared" si="0"/>
        <v>4</v>
      </c>
    </row>
    <row r="97" spans="2:12" ht="15.75" customHeight="1" x14ac:dyDescent="0.2">
      <c r="D97" s="313" t="s">
        <v>19</v>
      </c>
      <c r="E97" s="100"/>
      <c r="F97" s="101">
        <v>1</v>
      </c>
      <c r="G97" s="102">
        <f t="shared" si="0"/>
        <v>2</v>
      </c>
    </row>
    <row r="98" spans="2:12" ht="15.75" customHeight="1" x14ac:dyDescent="0.2">
      <c r="D98" s="313" t="s">
        <v>157</v>
      </c>
      <c r="E98" s="100"/>
      <c r="F98" s="101">
        <v>2</v>
      </c>
      <c r="G98" s="102">
        <f t="shared" si="0"/>
        <v>4</v>
      </c>
    </row>
    <row r="99" spans="2:12" ht="15.75" customHeight="1" x14ac:dyDescent="0.2">
      <c r="D99" s="313" t="s">
        <v>21</v>
      </c>
      <c r="E99" s="100"/>
      <c r="F99" s="101">
        <v>2</v>
      </c>
      <c r="G99" s="102">
        <f t="shared" si="0"/>
        <v>4</v>
      </c>
    </row>
    <row r="100" spans="2:12" ht="15.75" customHeight="1" x14ac:dyDescent="0.2">
      <c r="D100" s="313" t="s">
        <v>227</v>
      </c>
      <c r="E100" s="100"/>
      <c r="F100" s="101">
        <v>3</v>
      </c>
      <c r="G100" s="102">
        <f t="shared" si="0"/>
        <v>6</v>
      </c>
    </row>
    <row r="101" spans="2:12" ht="15.75" customHeight="1" x14ac:dyDescent="0.2">
      <c r="D101" s="313" t="s">
        <v>228</v>
      </c>
      <c r="E101" s="100"/>
      <c r="F101" s="101">
        <v>2</v>
      </c>
      <c r="G101" s="102">
        <f t="shared" si="0"/>
        <v>4</v>
      </c>
    </row>
    <row r="102" spans="2:12" ht="15.75" customHeight="1" x14ac:dyDescent="0.2">
      <c r="B102" s="25"/>
      <c r="D102" s="313" t="s">
        <v>24</v>
      </c>
      <c r="E102" s="100"/>
      <c r="F102" s="101">
        <v>1</v>
      </c>
      <c r="G102" s="102">
        <f t="shared" si="0"/>
        <v>2</v>
      </c>
      <c r="H102" s="25"/>
      <c r="I102" s="25"/>
      <c r="J102" s="25"/>
    </row>
    <row r="103" spans="2:12" ht="15.75" customHeight="1" x14ac:dyDescent="0.2">
      <c r="B103" s="25"/>
      <c r="D103" s="313" t="s">
        <v>191</v>
      </c>
      <c r="E103" s="100"/>
      <c r="F103" s="101">
        <v>1</v>
      </c>
      <c r="G103" s="102">
        <f t="shared" si="0"/>
        <v>2</v>
      </c>
      <c r="H103" s="25"/>
      <c r="I103" s="25"/>
      <c r="J103" s="25"/>
    </row>
    <row r="104" spans="2:12" ht="15.75" customHeight="1" x14ac:dyDescent="0.2">
      <c r="B104" s="25"/>
      <c r="D104" s="313" t="s">
        <v>26</v>
      </c>
      <c r="E104" s="100"/>
      <c r="F104" s="101">
        <v>1</v>
      </c>
      <c r="G104" s="102">
        <f t="shared" si="0"/>
        <v>2</v>
      </c>
      <c r="H104" s="25"/>
      <c r="I104" s="25"/>
      <c r="J104" s="25"/>
    </row>
    <row r="105" spans="2:12" ht="15.75" customHeight="1" x14ac:dyDescent="0.2">
      <c r="B105" s="25"/>
      <c r="D105" s="313" t="s">
        <v>27</v>
      </c>
      <c r="E105" s="100"/>
      <c r="F105" s="101">
        <v>3</v>
      </c>
      <c r="G105" s="102">
        <f t="shared" si="0"/>
        <v>6</v>
      </c>
      <c r="H105" s="25"/>
      <c r="I105" s="25"/>
      <c r="J105" s="25"/>
    </row>
    <row r="106" spans="2:12" ht="15.75" customHeight="1" x14ac:dyDescent="0.2">
      <c r="B106" s="25"/>
      <c r="D106" s="313" t="s">
        <v>28</v>
      </c>
      <c r="E106" s="100"/>
      <c r="F106" s="101">
        <v>2</v>
      </c>
      <c r="G106" s="102">
        <f t="shared" si="0"/>
        <v>4</v>
      </c>
      <c r="H106" s="25"/>
      <c r="I106" s="25"/>
      <c r="J106" s="25"/>
    </row>
    <row r="107" spans="2:12" ht="15.75" customHeight="1" x14ac:dyDescent="0.2">
      <c r="B107" s="25"/>
      <c r="D107" s="313" t="s">
        <v>229</v>
      </c>
      <c r="E107" s="100"/>
      <c r="F107" s="101">
        <v>1</v>
      </c>
      <c r="G107" s="102">
        <f t="shared" si="0"/>
        <v>2</v>
      </c>
      <c r="H107" s="25"/>
      <c r="I107" s="25"/>
      <c r="J107" s="25"/>
    </row>
    <row r="108" spans="2:12" ht="15.75" customHeight="1" x14ac:dyDescent="0.2">
      <c r="B108" s="25"/>
      <c r="D108" s="354" t="s">
        <v>230</v>
      </c>
      <c r="E108" s="36"/>
      <c r="F108" s="36">
        <v>1</v>
      </c>
      <c r="G108" s="183">
        <f t="shared" si="0"/>
        <v>2</v>
      </c>
      <c r="H108" s="25"/>
      <c r="I108" s="25"/>
      <c r="J108" s="25"/>
    </row>
    <row r="109" spans="2:12" ht="15.75" customHeight="1" x14ac:dyDescent="0.2">
      <c r="B109" s="25"/>
      <c r="D109" s="111"/>
      <c r="E109" s="112" t="s">
        <v>76</v>
      </c>
      <c r="F109" s="113">
        <f>SUM(F93:F108)</f>
        <v>50</v>
      </c>
      <c r="G109" s="106">
        <f t="shared" si="0"/>
        <v>100</v>
      </c>
      <c r="H109" s="25"/>
      <c r="I109" s="25"/>
      <c r="J109" s="25"/>
      <c r="K109" s="26"/>
      <c r="L109" s="25"/>
    </row>
    <row r="110" spans="2:12" ht="15.75" customHeight="1" x14ac:dyDescent="0.2">
      <c r="B110" s="25"/>
      <c r="D110" s="50" t="s">
        <v>152</v>
      </c>
      <c r="H110" s="25"/>
      <c r="I110" s="25"/>
      <c r="J110" s="25"/>
      <c r="K110" s="26"/>
      <c r="L110" s="25"/>
    </row>
    <row r="111" spans="2:12" ht="15.75" customHeight="1" x14ac:dyDescent="0.2">
      <c r="B111" s="25"/>
      <c r="D111" s="61" t="s">
        <v>145</v>
      </c>
      <c r="H111" s="25"/>
      <c r="I111" s="25"/>
      <c r="J111" s="25"/>
      <c r="K111" s="26"/>
      <c r="L111" s="25"/>
    </row>
    <row r="112" spans="2:12" ht="15.95" customHeight="1" x14ac:dyDescent="0.2">
      <c r="B112" s="25"/>
      <c r="C112" s="25"/>
      <c r="D112" s="32"/>
      <c r="H112" s="25"/>
      <c r="I112" s="25"/>
      <c r="J112" s="25"/>
      <c r="K112" s="26"/>
      <c r="L112" s="25"/>
    </row>
    <row r="113" spans="2:17" ht="15.95" customHeight="1" x14ac:dyDescent="0.2">
      <c r="B113" s="25"/>
      <c r="D113" s="64" t="s">
        <v>200</v>
      </c>
      <c r="H113" s="25"/>
      <c r="I113" s="25"/>
      <c r="J113" s="25"/>
      <c r="K113" s="26"/>
      <c r="L113" s="25"/>
    </row>
    <row r="114" spans="2:17" ht="6.95" customHeight="1" x14ac:dyDescent="0.2">
      <c r="C114" s="25"/>
      <c r="D114" s="32"/>
      <c r="H114" s="25"/>
      <c r="I114" s="25"/>
      <c r="J114" s="25"/>
      <c r="K114" s="26"/>
      <c r="L114" s="25"/>
      <c r="P114" s="25"/>
    </row>
    <row r="115" spans="2:17" s="26" customFormat="1" ht="34.5" customHeight="1" x14ac:dyDescent="0.2">
      <c r="C115" s="37"/>
      <c r="D115" s="38" t="s">
        <v>69</v>
      </c>
      <c r="E115" s="336"/>
      <c r="F115" s="175" t="s">
        <v>42</v>
      </c>
      <c r="G115" s="175" t="s">
        <v>55</v>
      </c>
      <c r="H115" s="39" t="s">
        <v>75</v>
      </c>
      <c r="I115" s="40"/>
      <c r="J115" s="40"/>
      <c r="K115" s="40"/>
      <c r="L115" s="40"/>
      <c r="M115" s="40"/>
      <c r="N115" s="37"/>
      <c r="O115" s="41"/>
      <c r="Q115" s="30"/>
    </row>
    <row r="116" spans="2:17" s="26" customFormat="1" ht="15.75" customHeight="1" x14ac:dyDescent="0.2">
      <c r="C116" s="37"/>
      <c r="D116" s="51" t="s">
        <v>89</v>
      </c>
      <c r="E116" s="382"/>
      <c r="F116" s="43">
        <f>F117+F119</f>
        <v>2</v>
      </c>
      <c r="G116" s="74">
        <f>F116*100/$F$135</f>
        <v>6.666666666666667</v>
      </c>
      <c r="H116" s="74">
        <f>(F116*100)/$F$16</f>
        <v>4</v>
      </c>
      <c r="I116" s="40"/>
      <c r="J116" s="40"/>
      <c r="K116" s="40"/>
      <c r="L116" s="40"/>
      <c r="M116" s="40"/>
      <c r="N116" s="37"/>
      <c r="O116" s="41"/>
      <c r="Q116" s="30"/>
    </row>
    <row r="117" spans="2:17" s="26" customFormat="1" ht="15.75" customHeight="1" x14ac:dyDescent="0.2">
      <c r="C117" s="37"/>
      <c r="D117" s="145" t="s">
        <v>90</v>
      </c>
      <c r="E117" s="383"/>
      <c r="F117" s="43">
        <f>F118</f>
        <v>1</v>
      </c>
      <c r="G117" s="74">
        <f t="shared" ref="G117:G134" si="1">F117*100/$F$135</f>
        <v>3.3333333333333335</v>
      </c>
      <c r="H117" s="74">
        <f t="shared" ref="H117:H118" si="2">(F117*100)/$F$16</f>
        <v>2</v>
      </c>
      <c r="I117" s="40"/>
      <c r="J117" s="40"/>
      <c r="K117" s="40"/>
      <c r="L117" s="40"/>
      <c r="M117" s="40"/>
      <c r="N117" s="37"/>
      <c r="O117" s="41"/>
      <c r="Q117" s="30"/>
    </row>
    <row r="118" spans="2:17" s="26" customFormat="1" ht="15.75" customHeight="1" x14ac:dyDescent="0.2">
      <c r="C118" s="37"/>
      <c r="D118" s="356" t="s">
        <v>233</v>
      </c>
      <c r="E118" s="357"/>
      <c r="F118" s="321">
        <v>1</v>
      </c>
      <c r="G118" s="359">
        <f t="shared" si="1"/>
        <v>3.3333333333333335</v>
      </c>
      <c r="H118" s="367">
        <f t="shared" si="2"/>
        <v>2</v>
      </c>
      <c r="I118" s="40"/>
      <c r="J118" s="40"/>
      <c r="K118" s="40"/>
      <c r="L118" s="40"/>
      <c r="M118" s="40"/>
      <c r="N118" s="37"/>
      <c r="O118" s="41"/>
      <c r="Q118" s="30"/>
    </row>
    <row r="119" spans="2:17" s="26" customFormat="1" ht="15.75" customHeight="1" x14ac:dyDescent="0.2">
      <c r="C119" s="37"/>
      <c r="D119" s="145" t="s">
        <v>234</v>
      </c>
      <c r="E119" s="383"/>
      <c r="F119" s="43">
        <f>F120</f>
        <v>1</v>
      </c>
      <c r="G119" s="74">
        <f t="shared" si="1"/>
        <v>3.3333333333333335</v>
      </c>
      <c r="H119" s="74">
        <f t="shared" ref="H119:H120" si="3">(F119*100)/$F$16</f>
        <v>2</v>
      </c>
      <c r="I119" s="40"/>
      <c r="J119" s="40"/>
      <c r="K119" s="40"/>
      <c r="L119" s="40"/>
      <c r="M119" s="40"/>
      <c r="N119" s="37"/>
      <c r="O119" s="41"/>
      <c r="Q119" s="30"/>
    </row>
    <row r="120" spans="2:17" s="26" customFormat="1" ht="15.75" customHeight="1" x14ac:dyDescent="0.2">
      <c r="C120" s="37"/>
      <c r="D120" s="360" t="s">
        <v>235</v>
      </c>
      <c r="E120" s="389"/>
      <c r="F120" s="321">
        <v>1</v>
      </c>
      <c r="G120" s="222">
        <f t="shared" si="1"/>
        <v>3.3333333333333335</v>
      </c>
      <c r="H120" s="222">
        <f t="shared" si="3"/>
        <v>2</v>
      </c>
      <c r="I120" s="40"/>
      <c r="J120" s="40"/>
      <c r="K120" s="40"/>
      <c r="L120" s="40"/>
      <c r="M120" s="40"/>
      <c r="N120" s="37"/>
      <c r="O120" s="41"/>
      <c r="Q120" s="30"/>
    </row>
    <row r="121" spans="2:17" ht="15.75" customHeight="1" x14ac:dyDescent="0.2">
      <c r="B121" s="25"/>
      <c r="C121" s="37"/>
      <c r="D121" s="51" t="s">
        <v>84</v>
      </c>
      <c r="E121" s="382"/>
      <c r="F121" s="43">
        <f>F122+F125</f>
        <v>15</v>
      </c>
      <c r="G121" s="74">
        <f t="shared" si="1"/>
        <v>50</v>
      </c>
      <c r="H121" s="74">
        <f>(F121*100)/$F$16</f>
        <v>30</v>
      </c>
      <c r="I121" s="37"/>
      <c r="J121" s="37"/>
      <c r="K121" s="37"/>
      <c r="L121" s="37"/>
      <c r="M121" s="37"/>
      <c r="N121" s="37"/>
      <c r="O121" s="44"/>
      <c r="Q121" s="29"/>
    </row>
    <row r="122" spans="2:17" ht="15.75" customHeight="1" x14ac:dyDescent="0.2">
      <c r="B122" s="25"/>
      <c r="C122" s="37"/>
      <c r="D122" s="145" t="s">
        <v>85</v>
      </c>
      <c r="E122" s="383"/>
      <c r="F122" s="43">
        <f>F123+F124</f>
        <v>14</v>
      </c>
      <c r="G122" s="74">
        <f t="shared" si="1"/>
        <v>46.666666666666664</v>
      </c>
      <c r="H122" s="74">
        <f t="shared" ref="H122:H134" si="4">(F122*100)/$F$16</f>
        <v>28</v>
      </c>
      <c r="I122" s="37"/>
      <c r="J122" s="37"/>
      <c r="K122" s="37"/>
      <c r="L122" s="37"/>
      <c r="M122" s="37"/>
      <c r="N122" s="37"/>
      <c r="O122" s="44"/>
      <c r="Q122" s="29"/>
    </row>
    <row r="123" spans="2:17" ht="15.75" customHeight="1" x14ac:dyDescent="0.2">
      <c r="B123" s="25"/>
      <c r="C123" s="37"/>
      <c r="D123" s="356" t="s">
        <v>231</v>
      </c>
      <c r="E123" s="357"/>
      <c r="F123" s="358">
        <v>4</v>
      </c>
      <c r="G123" s="218">
        <f t="shared" si="1"/>
        <v>13.333333333333334</v>
      </c>
      <c r="H123" s="218">
        <f t="shared" si="4"/>
        <v>8</v>
      </c>
      <c r="I123" s="37"/>
      <c r="J123" s="37"/>
      <c r="K123" s="37"/>
      <c r="L123" s="37"/>
      <c r="M123" s="37"/>
      <c r="N123" s="37"/>
      <c r="O123" s="44"/>
      <c r="Q123" s="29"/>
    </row>
    <row r="124" spans="2:17" s="49" customFormat="1" ht="15.75" customHeight="1" x14ac:dyDescent="0.2">
      <c r="B124" s="26"/>
      <c r="C124" s="37"/>
      <c r="D124" s="324" t="s">
        <v>98</v>
      </c>
      <c r="E124" s="147"/>
      <c r="F124" s="300">
        <v>10</v>
      </c>
      <c r="G124" s="375">
        <f t="shared" si="1"/>
        <v>33.333333333333336</v>
      </c>
      <c r="H124" s="364">
        <f t="shared" si="4"/>
        <v>20</v>
      </c>
      <c r="I124" s="37"/>
      <c r="J124" s="37"/>
      <c r="K124" s="37"/>
      <c r="L124" s="37"/>
      <c r="M124" s="37"/>
      <c r="N124" s="37"/>
      <c r="O124" s="44"/>
      <c r="Q124" s="355"/>
    </row>
    <row r="125" spans="2:17" ht="15.75" customHeight="1" x14ac:dyDescent="0.2">
      <c r="B125" s="25"/>
      <c r="C125" s="37"/>
      <c r="D125" s="145" t="s">
        <v>167</v>
      </c>
      <c r="E125" s="383"/>
      <c r="F125" s="43">
        <v>1</v>
      </c>
      <c r="G125" s="74">
        <f t="shared" si="1"/>
        <v>3.3333333333333335</v>
      </c>
      <c r="H125" s="74">
        <f t="shared" si="4"/>
        <v>2</v>
      </c>
      <c r="I125" s="37"/>
      <c r="J125" s="37"/>
      <c r="K125" s="37"/>
      <c r="L125" s="37"/>
      <c r="M125" s="37"/>
      <c r="N125" s="37"/>
      <c r="O125" s="44"/>
      <c r="Q125" s="29"/>
    </row>
    <row r="126" spans="2:17" ht="15.75" customHeight="1" x14ac:dyDescent="0.2">
      <c r="B126" s="25"/>
      <c r="C126" s="37"/>
      <c r="D126" s="148" t="s">
        <v>232</v>
      </c>
      <c r="E126" s="147"/>
      <c r="F126" s="66">
        <v>1</v>
      </c>
      <c r="G126" s="119">
        <f t="shared" si="1"/>
        <v>3.3333333333333335</v>
      </c>
      <c r="H126" s="222">
        <f t="shared" si="4"/>
        <v>2</v>
      </c>
      <c r="I126" s="37"/>
      <c r="J126" s="37"/>
      <c r="K126" s="37"/>
      <c r="L126" s="37"/>
      <c r="M126" s="37"/>
      <c r="N126" s="37"/>
      <c r="O126" s="44"/>
      <c r="Q126" s="29"/>
    </row>
    <row r="127" spans="2:17" ht="15.75" customHeight="1" x14ac:dyDescent="0.2">
      <c r="B127" s="25"/>
      <c r="C127" s="37"/>
      <c r="D127" s="52" t="s">
        <v>52</v>
      </c>
      <c r="E127" s="46"/>
      <c r="F127" s="43">
        <v>13</v>
      </c>
      <c r="G127" s="74">
        <f t="shared" si="1"/>
        <v>43.333333333333336</v>
      </c>
      <c r="H127" s="74">
        <f t="shared" si="4"/>
        <v>26</v>
      </c>
      <c r="I127" s="37"/>
      <c r="J127" s="37"/>
      <c r="K127" s="37"/>
      <c r="L127" s="37"/>
      <c r="M127" s="37"/>
      <c r="N127" s="37"/>
      <c r="O127" s="44"/>
      <c r="Q127" s="29"/>
    </row>
    <row r="128" spans="2:17" ht="15.75" customHeight="1" x14ac:dyDescent="0.2">
      <c r="B128" s="25"/>
      <c r="C128" s="37"/>
      <c r="D128" s="145" t="s">
        <v>154</v>
      </c>
      <c r="E128" s="146"/>
      <c r="F128" s="67">
        <f>SUM(F129:F134)</f>
        <v>13</v>
      </c>
      <c r="G128" s="74">
        <f t="shared" si="1"/>
        <v>43.333333333333336</v>
      </c>
      <c r="H128" s="74">
        <f t="shared" si="4"/>
        <v>26</v>
      </c>
      <c r="I128" s="37"/>
      <c r="J128" s="37"/>
      <c r="K128" s="37"/>
      <c r="L128" s="37"/>
      <c r="M128" s="37"/>
      <c r="N128" s="37"/>
      <c r="O128" s="44"/>
      <c r="Q128" s="29"/>
    </row>
    <row r="129" spans="2:17" ht="15.75" customHeight="1" x14ac:dyDescent="0.2">
      <c r="B129" s="25"/>
      <c r="C129" s="37"/>
      <c r="D129" s="356" t="s">
        <v>94</v>
      </c>
      <c r="E129" s="365"/>
      <c r="F129" s="386">
        <v>3</v>
      </c>
      <c r="G129" s="366">
        <f t="shared" si="1"/>
        <v>10</v>
      </c>
      <c r="H129" s="367">
        <f t="shared" si="4"/>
        <v>6</v>
      </c>
      <c r="I129" s="37"/>
      <c r="J129" s="37"/>
      <c r="K129" s="37"/>
      <c r="L129" s="37"/>
      <c r="M129" s="37"/>
      <c r="N129" s="37"/>
      <c r="O129" s="44"/>
      <c r="Q129" s="29"/>
    </row>
    <row r="130" spans="2:17" ht="15.75" customHeight="1" x14ac:dyDescent="0.2">
      <c r="B130" s="25"/>
      <c r="C130" s="193"/>
      <c r="D130" s="368" t="s">
        <v>95</v>
      </c>
      <c r="E130" s="369"/>
      <c r="F130" s="387">
        <v>2</v>
      </c>
      <c r="G130" s="370">
        <f t="shared" si="1"/>
        <v>6.666666666666667</v>
      </c>
      <c r="H130" s="371">
        <f t="shared" si="4"/>
        <v>4</v>
      </c>
      <c r="I130" s="37"/>
      <c r="J130" s="37"/>
      <c r="K130" s="37"/>
      <c r="L130" s="37"/>
      <c r="M130" s="37"/>
      <c r="N130" s="37"/>
      <c r="O130" s="44"/>
      <c r="Q130" s="29"/>
    </row>
    <row r="131" spans="2:17" ht="15.75" customHeight="1" x14ac:dyDescent="0.2">
      <c r="B131" s="25"/>
      <c r="C131" s="193"/>
      <c r="D131" s="368" t="s">
        <v>73</v>
      </c>
      <c r="E131" s="369"/>
      <c r="F131" s="387">
        <v>3</v>
      </c>
      <c r="G131" s="361">
        <f t="shared" si="1"/>
        <v>10</v>
      </c>
      <c r="H131" s="219">
        <f t="shared" si="4"/>
        <v>6</v>
      </c>
      <c r="I131" s="37"/>
      <c r="J131" s="37"/>
      <c r="K131" s="37"/>
      <c r="L131" s="37"/>
      <c r="M131" s="37"/>
      <c r="N131" s="37"/>
      <c r="O131" s="44"/>
      <c r="Q131" s="29"/>
    </row>
    <row r="132" spans="2:17" ht="15.75" customHeight="1" x14ac:dyDescent="0.2">
      <c r="B132" s="25"/>
      <c r="C132" s="37"/>
      <c r="D132" s="372" t="s">
        <v>97</v>
      </c>
      <c r="E132" s="373"/>
      <c r="F132" s="388">
        <v>3</v>
      </c>
      <c r="G132" s="362">
        <f t="shared" si="1"/>
        <v>10</v>
      </c>
      <c r="H132" s="363">
        <f t="shared" si="4"/>
        <v>6</v>
      </c>
      <c r="I132" s="37"/>
      <c r="J132" s="37"/>
      <c r="K132" s="37"/>
      <c r="L132" s="37"/>
      <c r="M132" s="37"/>
      <c r="N132" s="37"/>
      <c r="O132" s="44"/>
      <c r="Q132" s="29"/>
    </row>
    <row r="133" spans="2:17" ht="15.75" customHeight="1" x14ac:dyDescent="0.2">
      <c r="B133" s="25"/>
      <c r="C133" s="37"/>
      <c r="D133" s="372" t="s">
        <v>96</v>
      </c>
      <c r="E133" s="373"/>
      <c r="F133" s="388">
        <v>1</v>
      </c>
      <c r="G133" s="374">
        <f t="shared" si="1"/>
        <v>3.3333333333333335</v>
      </c>
      <c r="H133" s="219">
        <f t="shared" si="4"/>
        <v>2</v>
      </c>
      <c r="I133" s="37"/>
      <c r="J133" s="37"/>
      <c r="K133" s="37"/>
      <c r="L133" s="37"/>
      <c r="M133" s="37"/>
      <c r="N133" s="37"/>
      <c r="O133" s="44"/>
      <c r="Q133" s="29"/>
    </row>
    <row r="134" spans="2:17" ht="15.75" customHeight="1" x14ac:dyDescent="0.2">
      <c r="B134" s="25"/>
      <c r="C134" s="45"/>
      <c r="D134" s="149" t="s">
        <v>160</v>
      </c>
      <c r="E134" s="150"/>
      <c r="F134" s="381">
        <v>1</v>
      </c>
      <c r="G134" s="120">
        <f t="shared" si="1"/>
        <v>3.3333333333333335</v>
      </c>
      <c r="H134" s="220">
        <f t="shared" si="4"/>
        <v>2</v>
      </c>
      <c r="I134" s="37"/>
      <c r="J134" s="37"/>
      <c r="K134" s="37"/>
      <c r="L134" s="37"/>
      <c r="M134" s="37"/>
      <c r="N134" s="37"/>
      <c r="O134" s="44"/>
      <c r="Q134" s="29"/>
    </row>
    <row r="135" spans="2:17" ht="15.75" customHeight="1" x14ac:dyDescent="0.2">
      <c r="D135" s="116" t="s">
        <v>53</v>
      </c>
      <c r="E135" s="117"/>
      <c r="F135" s="118">
        <f>F116+F121+F127</f>
        <v>30</v>
      </c>
      <c r="G135" s="114">
        <f>G116+G121+G127</f>
        <v>100</v>
      </c>
      <c r="H135" s="114">
        <f>H116+H121+H127</f>
        <v>60</v>
      </c>
      <c r="J135" s="49"/>
      <c r="K135" s="29"/>
      <c r="N135" s="29"/>
      <c r="Q135" s="29"/>
    </row>
    <row r="136" spans="2:17" ht="15.75" customHeight="1" x14ac:dyDescent="0.2">
      <c r="D136" s="50" t="s">
        <v>152</v>
      </c>
    </row>
    <row r="137" spans="2:17" ht="15.75" customHeight="1" x14ac:dyDescent="0.2">
      <c r="D137" s="61" t="s">
        <v>145</v>
      </c>
    </row>
    <row r="138" spans="2:17" ht="15.75" customHeight="1" x14ac:dyDescent="0.2"/>
    <row r="139" spans="2:17" ht="15.95" customHeight="1" x14ac:dyDescent="0.2">
      <c r="D139" s="64" t="s">
        <v>124</v>
      </c>
    </row>
    <row r="140" spans="2:17" ht="6.75" customHeight="1" x14ac:dyDescent="0.2"/>
    <row r="141" spans="2:17" ht="18" customHeight="1" x14ac:dyDescent="0.2">
      <c r="D141" s="194"/>
      <c r="E141" s="223"/>
      <c r="F141" s="224"/>
      <c r="G141" s="195">
        <v>2024</v>
      </c>
    </row>
    <row r="142" spans="2:17" ht="18" customHeight="1" x14ac:dyDescent="0.2">
      <c r="D142" s="277" t="s">
        <v>100</v>
      </c>
      <c r="E142" s="278"/>
      <c r="F142" s="279"/>
      <c r="G142" s="280">
        <f>G143+G144+G151</f>
        <v>61</v>
      </c>
    </row>
    <row r="143" spans="2:17" ht="15.75" customHeight="1" x14ac:dyDescent="0.2">
      <c r="D143" s="198" t="s">
        <v>101</v>
      </c>
      <c r="E143" s="225"/>
      <c r="F143" s="225"/>
      <c r="G143" s="199">
        <v>50</v>
      </c>
    </row>
    <row r="144" spans="2:17" ht="15.95" customHeight="1" x14ac:dyDescent="0.2">
      <c r="D144" s="200" t="s">
        <v>106</v>
      </c>
      <c r="E144" s="226"/>
      <c r="F144" s="226"/>
      <c r="G144" s="201">
        <v>11</v>
      </c>
    </row>
    <row r="145" spans="3:7" ht="15.95" customHeight="1" x14ac:dyDescent="0.2">
      <c r="D145" s="115" t="s">
        <v>107</v>
      </c>
      <c r="E145" s="227"/>
      <c r="F145" s="227"/>
      <c r="G145" s="202">
        <v>1</v>
      </c>
    </row>
    <row r="146" spans="3:7" ht="15.95" customHeight="1" x14ac:dyDescent="0.2">
      <c r="D146" s="205" t="s">
        <v>102</v>
      </c>
      <c r="E146" s="228"/>
      <c r="F146" s="229"/>
      <c r="G146" s="285">
        <v>0</v>
      </c>
    </row>
    <row r="147" spans="3:7" ht="15.95" customHeight="1" x14ac:dyDescent="0.2">
      <c r="C147" s="36"/>
      <c r="D147" s="236" t="s">
        <v>103</v>
      </c>
      <c r="E147" s="230"/>
      <c r="F147" s="238"/>
      <c r="G147" s="286">
        <v>1</v>
      </c>
    </row>
    <row r="148" spans="3:7" ht="15.95" customHeight="1" x14ac:dyDescent="0.2">
      <c r="C148" s="36"/>
      <c r="D148" s="257" t="s">
        <v>108</v>
      </c>
      <c r="E148" s="235"/>
      <c r="F148" s="239"/>
      <c r="G148" s="242">
        <v>10</v>
      </c>
    </row>
    <row r="149" spans="3:7" ht="15.95" customHeight="1" x14ac:dyDescent="0.2">
      <c r="C149" s="36"/>
      <c r="D149" s="231" t="s">
        <v>104</v>
      </c>
      <c r="E149" s="231"/>
      <c r="F149" s="240"/>
      <c r="G149" s="232">
        <v>6</v>
      </c>
    </row>
    <row r="150" spans="3:7" ht="15.95" customHeight="1" x14ac:dyDescent="0.2">
      <c r="C150" s="36"/>
      <c r="D150" s="243" t="s">
        <v>105</v>
      </c>
      <c r="E150" s="244"/>
      <c r="F150" s="245"/>
      <c r="G150" s="233">
        <v>4</v>
      </c>
    </row>
    <row r="151" spans="3:7" ht="15.95" customHeight="1" x14ac:dyDescent="0.2">
      <c r="C151" s="36"/>
      <c r="D151" s="234" t="s">
        <v>123</v>
      </c>
      <c r="E151" s="234"/>
      <c r="F151" s="241"/>
      <c r="G151" s="237">
        <v>0</v>
      </c>
    </row>
    <row r="152" spans="3:7" ht="15.75" customHeight="1" x14ac:dyDescent="0.2">
      <c r="D152" s="50" t="s">
        <v>152</v>
      </c>
    </row>
    <row r="153" spans="3:7" ht="15.75" customHeight="1" x14ac:dyDescent="0.2">
      <c r="D153" s="61" t="s">
        <v>145</v>
      </c>
    </row>
    <row r="154" spans="3:7" ht="15.95" customHeight="1" x14ac:dyDescent="0.2">
      <c r="D154" s="50"/>
    </row>
    <row r="155" spans="3:7" ht="15.95" customHeight="1" x14ac:dyDescent="0.2">
      <c r="D155" s="64" t="s">
        <v>128</v>
      </c>
    </row>
    <row r="156" spans="3:7" ht="6.75" customHeight="1" x14ac:dyDescent="0.2"/>
    <row r="157" spans="3:7" ht="18" customHeight="1" x14ac:dyDescent="0.2">
      <c r="D157" s="68"/>
      <c r="E157" s="34"/>
      <c r="F157" s="69" t="s">
        <v>42</v>
      </c>
      <c r="G157" s="70" t="s">
        <v>55</v>
      </c>
    </row>
    <row r="158" spans="3:7" ht="15.95" customHeight="1" x14ac:dyDescent="0.2">
      <c r="D158" s="103" t="s">
        <v>125</v>
      </c>
      <c r="E158" s="100"/>
      <c r="F158" s="101">
        <v>31</v>
      </c>
      <c r="G158" s="102">
        <f>(F158*100)/$F$161</f>
        <v>62</v>
      </c>
    </row>
    <row r="159" spans="3:7" ht="15.95" customHeight="1" x14ac:dyDescent="0.2">
      <c r="D159" s="103" t="s">
        <v>126</v>
      </c>
      <c r="E159" s="100"/>
      <c r="F159" s="101">
        <v>19</v>
      </c>
      <c r="G159" s="102">
        <f>(F159*100)/$F$161</f>
        <v>38</v>
      </c>
    </row>
    <row r="160" spans="3:7" ht="15.95" customHeight="1" x14ac:dyDescent="0.2">
      <c r="D160" s="103" t="s">
        <v>127</v>
      </c>
      <c r="E160" s="100"/>
      <c r="F160" s="101">
        <v>0</v>
      </c>
      <c r="G160" s="102">
        <f>(F160*100)/$F$161</f>
        <v>0</v>
      </c>
    </row>
    <row r="161" spans="4:7" ht="15.95" customHeight="1" x14ac:dyDescent="0.2">
      <c r="D161" s="449" t="s">
        <v>41</v>
      </c>
      <c r="E161" s="450"/>
      <c r="F161" s="451">
        <f>SUM(F158:F160)</f>
        <v>50</v>
      </c>
      <c r="G161" s="452">
        <f>SUM(G158:G160)</f>
        <v>100</v>
      </c>
    </row>
    <row r="162" spans="4:7" ht="15.75" customHeight="1" x14ac:dyDescent="0.2">
      <c r="D162" s="50" t="s">
        <v>152</v>
      </c>
    </row>
    <row r="163" spans="4:7" ht="15.75" customHeight="1" x14ac:dyDescent="0.2">
      <c r="D163" s="61" t="s">
        <v>145</v>
      </c>
    </row>
    <row r="164" spans="4:7" ht="15.95" customHeight="1" x14ac:dyDescent="0.2"/>
    <row r="165" spans="4:7" ht="15.95" customHeight="1" x14ac:dyDescent="0.2"/>
    <row r="166" spans="4:7" ht="15.95" customHeight="1" x14ac:dyDescent="0.2"/>
    <row r="167" spans="4:7" ht="15.95" customHeight="1" x14ac:dyDescent="0.2"/>
    <row r="168" spans="4:7" ht="15.95" customHeight="1" x14ac:dyDescent="0.2"/>
    <row r="169" spans="4:7" ht="15.95" customHeight="1" x14ac:dyDescent="0.2"/>
    <row r="170" spans="4:7" ht="15.95" customHeight="1" x14ac:dyDescent="0.2"/>
    <row r="171" spans="4:7" ht="15.95" customHeight="1" x14ac:dyDescent="0.2"/>
    <row r="172" spans="4:7" ht="15.95" customHeight="1" x14ac:dyDescent="0.2"/>
    <row r="173" spans="4:7" ht="15.95" customHeight="1" x14ac:dyDescent="0.2"/>
    <row r="174" spans="4:7" ht="15.95" customHeight="1" x14ac:dyDescent="0.2"/>
    <row r="175" spans="4:7" ht="15.95" customHeight="1" x14ac:dyDescent="0.2"/>
    <row r="176" spans="4:7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</sheetData>
  <mergeCells count="1">
    <mergeCell ref="D85:E85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4" manualBreakCount="4">
    <brk id="40" min="2" max="11" man="1"/>
    <brk id="76" min="2" max="11" man="1"/>
    <brk id="112" min="2" max="11" man="1"/>
    <brk id="138" min="2" max="11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54"/>
  <sheetViews>
    <sheetView showGridLines="0" zoomScaleNormal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19.140625" style="27" customWidth="1"/>
    <col min="5" max="5" width="9.28515625" style="27" customWidth="1"/>
    <col min="6" max="6" width="8.5703125" style="27" customWidth="1"/>
    <col min="7" max="7" width="9.140625" style="27" customWidth="1"/>
    <col min="8" max="10" width="8.5703125" style="27" customWidth="1"/>
    <col min="11" max="11" width="8.5703125" style="49" customWidth="1"/>
    <col min="12" max="12" width="6.28515625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1:18" ht="15.95" customHeight="1" x14ac:dyDescent="0.2">
      <c r="A1" s="25"/>
      <c r="B1" s="25"/>
      <c r="C1" s="25"/>
      <c r="D1" s="25"/>
      <c r="E1" s="25"/>
      <c r="F1" s="28"/>
      <c r="G1" s="25"/>
      <c r="H1" s="25"/>
      <c r="I1" s="28"/>
      <c r="J1" s="25"/>
      <c r="K1" s="26"/>
      <c r="L1" s="28"/>
      <c r="M1" s="25"/>
      <c r="O1" s="29"/>
      <c r="R1" s="29"/>
    </row>
    <row r="2" spans="1:18" ht="12" customHeight="1" x14ac:dyDescent="0.2">
      <c r="B2" s="25"/>
      <c r="C2" s="26"/>
      <c r="D2" s="26"/>
      <c r="E2" s="26"/>
      <c r="F2" s="30"/>
      <c r="G2" s="26"/>
      <c r="H2" s="26"/>
      <c r="I2" s="30"/>
      <c r="J2" s="26"/>
      <c r="K2" s="26"/>
      <c r="L2" s="30"/>
      <c r="M2" s="25"/>
      <c r="O2" s="29"/>
      <c r="R2" s="29"/>
    </row>
    <row r="3" spans="1:18" ht="12" customHeight="1" x14ac:dyDescent="0.2">
      <c r="B3" s="25"/>
      <c r="C3" s="26"/>
      <c r="D3" s="26"/>
      <c r="E3" s="26"/>
      <c r="F3" s="30"/>
      <c r="G3" s="26"/>
      <c r="H3" s="26"/>
      <c r="I3" s="30"/>
      <c r="J3" s="26"/>
      <c r="K3" s="26"/>
      <c r="L3" s="30"/>
      <c r="M3" s="25"/>
      <c r="O3" s="29"/>
      <c r="R3" s="29"/>
    </row>
    <row r="4" spans="1:18" ht="12" customHeight="1" x14ac:dyDescent="0.2">
      <c r="B4" s="25"/>
      <c r="C4" s="26"/>
      <c r="D4" s="26"/>
      <c r="E4" s="26"/>
      <c r="F4" s="30"/>
      <c r="G4" s="26"/>
      <c r="H4" s="26"/>
      <c r="I4" s="30"/>
      <c r="J4" s="26"/>
      <c r="K4" s="26"/>
      <c r="L4" s="30"/>
      <c r="M4" s="25"/>
      <c r="O4" s="29"/>
      <c r="R4" s="29"/>
    </row>
    <row r="5" spans="1:18" ht="24" customHeight="1" x14ac:dyDescent="0.2">
      <c r="F5" s="29"/>
      <c r="I5" s="29"/>
      <c r="L5" s="29"/>
      <c r="O5" s="29"/>
      <c r="R5" s="29"/>
    </row>
    <row r="6" spans="1:18" ht="18" customHeight="1" x14ac:dyDescent="0.2">
      <c r="C6" s="33" t="s">
        <v>40</v>
      </c>
    </row>
    <row r="7" spans="1:18" ht="18" customHeight="1" x14ac:dyDescent="0.2">
      <c r="C7" s="22" t="s">
        <v>143</v>
      </c>
      <c r="D7" s="22"/>
      <c r="E7" s="22"/>
      <c r="F7" s="22"/>
    </row>
    <row r="8" spans="1:18" ht="15.75" customHeight="1" x14ac:dyDescent="0.2">
      <c r="C8" s="176"/>
      <c r="D8" s="22" t="s">
        <v>144</v>
      </c>
      <c r="E8" s="22"/>
      <c r="F8" s="22"/>
    </row>
    <row r="9" spans="1:18" ht="15.75" customHeight="1" x14ac:dyDescent="0.2">
      <c r="C9" s="176"/>
      <c r="D9" s="22"/>
      <c r="E9" s="22"/>
      <c r="F9" s="22"/>
    </row>
    <row r="10" spans="1:18" ht="15.95" customHeight="1" x14ac:dyDescent="0.2">
      <c r="C10" s="296" t="s">
        <v>240</v>
      </c>
      <c r="D10" s="22"/>
      <c r="E10" s="22"/>
      <c r="F10" s="22"/>
    </row>
    <row r="11" spans="1:18" ht="6.75" customHeight="1" x14ac:dyDescent="0.2">
      <c r="C11" s="296"/>
      <c r="D11" s="22"/>
      <c r="E11" s="22"/>
      <c r="F11" s="22"/>
    </row>
    <row r="12" spans="1:18" ht="13.5" customHeight="1" x14ac:dyDescent="0.2">
      <c r="B12" s="63"/>
      <c r="C12" s="25"/>
      <c r="F12" s="56"/>
      <c r="G12" s="53"/>
      <c r="H12" s="53"/>
      <c r="I12" s="53"/>
    </row>
    <row r="13" spans="1:18" ht="13.5" customHeight="1" x14ac:dyDescent="0.2">
      <c r="B13" s="63"/>
      <c r="C13" s="25"/>
      <c r="F13" s="56"/>
      <c r="G13" s="53"/>
      <c r="H13" s="53"/>
      <c r="I13" s="53"/>
    </row>
    <row r="14" spans="1:18" ht="6.75" customHeight="1" x14ac:dyDescent="0.2">
      <c r="B14" s="63"/>
      <c r="C14" s="25"/>
      <c r="F14" s="56"/>
      <c r="G14" s="53"/>
      <c r="H14" s="53"/>
      <c r="I14" s="53"/>
    </row>
    <row r="15" spans="1:18" ht="27" customHeight="1" x14ac:dyDescent="0.2">
      <c r="B15" s="63"/>
      <c r="C15" s="25"/>
      <c r="D15" s="110"/>
      <c r="E15" s="195" t="s">
        <v>99</v>
      </c>
      <c r="F15" s="174" t="s">
        <v>54</v>
      </c>
      <c r="G15" s="174" t="s">
        <v>77</v>
      </c>
      <c r="H15" s="53"/>
      <c r="I15" s="53"/>
    </row>
    <row r="16" spans="1:18" ht="15.75" customHeight="1" x14ac:dyDescent="0.2">
      <c r="B16" s="63"/>
      <c r="C16" s="25"/>
      <c r="D16" s="65" t="s">
        <v>109</v>
      </c>
      <c r="E16" s="404">
        <v>34</v>
      </c>
      <c r="F16" s="421">
        <v>9</v>
      </c>
      <c r="G16" s="404">
        <v>25</v>
      </c>
      <c r="H16" s="53"/>
      <c r="I16" s="53"/>
    </row>
    <row r="17" spans="2:23" ht="15.75" customHeight="1" x14ac:dyDescent="0.2">
      <c r="B17" s="63"/>
      <c r="C17" s="25"/>
      <c r="D17" s="103" t="s">
        <v>110</v>
      </c>
      <c r="E17" s="101">
        <v>0</v>
      </c>
      <c r="F17" s="326" t="s">
        <v>7</v>
      </c>
      <c r="G17" s="299" t="s">
        <v>7</v>
      </c>
      <c r="H17" s="53"/>
      <c r="I17" s="53"/>
    </row>
    <row r="18" spans="2:23" ht="15.75" customHeight="1" x14ac:dyDescent="0.2">
      <c r="B18" s="63"/>
      <c r="C18" s="25"/>
      <c r="D18" s="212" t="s">
        <v>111</v>
      </c>
      <c r="E18" s="405">
        <v>0</v>
      </c>
      <c r="F18" s="303" t="s">
        <v>7</v>
      </c>
      <c r="G18" s="213" t="s">
        <v>7</v>
      </c>
      <c r="H18" s="53"/>
      <c r="I18" s="53"/>
    </row>
    <row r="19" spans="2:23" ht="15.75" customHeight="1" x14ac:dyDescent="0.2">
      <c r="B19" s="63"/>
      <c r="C19" s="25"/>
      <c r="D19" s="72" t="s">
        <v>99</v>
      </c>
      <c r="E19" s="408">
        <v>34</v>
      </c>
      <c r="F19" s="408">
        <v>9</v>
      </c>
      <c r="G19" s="408">
        <v>25</v>
      </c>
      <c r="H19" s="53"/>
      <c r="I19" s="53"/>
    </row>
    <row r="20" spans="2:23" ht="15.75" customHeight="1" x14ac:dyDescent="0.2">
      <c r="B20" s="63"/>
      <c r="C20" s="25"/>
      <c r="D20" s="217" t="s">
        <v>112</v>
      </c>
      <c r="F20" s="56"/>
      <c r="G20" s="53"/>
      <c r="H20" s="53"/>
      <c r="I20" s="53"/>
    </row>
    <row r="21" spans="2:23" ht="15.75" customHeight="1" x14ac:dyDescent="0.2">
      <c r="B21" s="63"/>
      <c r="C21" s="25"/>
      <c r="D21" s="50" t="s">
        <v>152</v>
      </c>
      <c r="F21" s="56"/>
      <c r="G21" s="53"/>
      <c r="H21" s="53"/>
      <c r="I21" s="53"/>
    </row>
    <row r="22" spans="2:23" ht="15.75" customHeight="1" x14ac:dyDescent="0.2">
      <c r="B22" s="63"/>
      <c r="C22" s="25"/>
      <c r="D22" s="61" t="s">
        <v>145</v>
      </c>
      <c r="F22" s="56"/>
      <c r="G22" s="53"/>
      <c r="H22" s="53"/>
      <c r="I22" s="53"/>
    </row>
    <row r="23" spans="2:23" ht="13.5" customHeight="1" x14ac:dyDescent="0.2">
      <c r="B23" s="63"/>
      <c r="C23" s="25"/>
      <c r="D23" s="61"/>
      <c r="F23" s="56"/>
      <c r="G23" s="53"/>
      <c r="H23" s="53"/>
      <c r="I23" s="53"/>
    </row>
    <row r="24" spans="2:23" ht="15.95" customHeight="1" x14ac:dyDescent="0.2">
      <c r="B24" s="63"/>
      <c r="C24" s="25"/>
      <c r="D24" s="50"/>
      <c r="F24" s="56"/>
      <c r="G24" s="53"/>
      <c r="H24" s="53"/>
      <c r="I24" s="53"/>
    </row>
    <row r="25" spans="2:23" ht="15.75" customHeight="1" x14ac:dyDescent="0.2">
      <c r="C25" s="25"/>
      <c r="D25" s="56"/>
      <c r="E25" s="56"/>
      <c r="F25" s="56"/>
      <c r="G25" s="53"/>
      <c r="H25" s="53"/>
      <c r="I25" s="53"/>
    </row>
    <row r="26" spans="2:23" ht="6.75" customHeight="1" x14ac:dyDescent="0.2">
      <c r="C26" s="25"/>
      <c r="D26" s="56"/>
      <c r="E26" s="56"/>
      <c r="F26" s="56"/>
      <c r="G26" s="53"/>
      <c r="H26" s="53"/>
      <c r="I26" s="53"/>
    </row>
    <row r="27" spans="2:23" ht="15.95" customHeight="1" x14ac:dyDescent="0.2">
      <c r="C27" s="25"/>
      <c r="D27" s="54" t="s">
        <v>174</v>
      </c>
      <c r="E27" s="56"/>
      <c r="F27" s="56"/>
      <c r="G27" s="53"/>
      <c r="H27" s="53"/>
      <c r="I27" s="53"/>
    </row>
    <row r="28" spans="2:23" ht="6.95" customHeight="1" x14ac:dyDescent="0.2">
      <c r="C28" s="25"/>
      <c r="D28" s="56"/>
      <c r="E28" s="56"/>
      <c r="F28" s="56"/>
      <c r="G28" s="53"/>
      <c r="H28" s="53"/>
      <c r="I28" s="53"/>
    </row>
    <row r="29" spans="2:23" ht="34.5" customHeight="1" x14ac:dyDescent="0.2">
      <c r="D29" s="110" t="s">
        <v>46</v>
      </c>
      <c r="E29" s="60" t="s">
        <v>42</v>
      </c>
      <c r="F29" s="71" t="s">
        <v>65</v>
      </c>
      <c r="G29" s="55"/>
      <c r="H29" s="25"/>
    </row>
    <row r="30" spans="2:23" ht="15.75" customHeight="1" x14ac:dyDescent="0.2">
      <c r="B30" s="49"/>
      <c r="D30" s="65" t="s">
        <v>47</v>
      </c>
      <c r="E30" s="404">
        <v>9</v>
      </c>
      <c r="F30" s="89">
        <f>(E30*100)/$F$19</f>
        <v>100</v>
      </c>
      <c r="G30" s="30"/>
      <c r="H30" s="49"/>
    </row>
    <row r="31" spans="2:23" ht="15.75" customHeight="1" x14ac:dyDescent="0.2">
      <c r="B31" s="26"/>
      <c r="D31" s="103" t="s">
        <v>48</v>
      </c>
      <c r="E31" s="101">
        <v>9</v>
      </c>
      <c r="F31" s="211">
        <f>(E31*100)/$F$19</f>
        <v>100</v>
      </c>
      <c r="G31" s="30"/>
      <c r="I31" s="25"/>
      <c r="J31" s="25"/>
      <c r="K31" s="26"/>
      <c r="W31" s="25"/>
    </row>
    <row r="32" spans="2:23" ht="15.75" customHeight="1" x14ac:dyDescent="0.2">
      <c r="D32" s="103" t="s">
        <v>49</v>
      </c>
      <c r="E32" s="101">
        <v>4</v>
      </c>
      <c r="F32" s="183">
        <f>(E32*100)/$F$19</f>
        <v>44.444444444444443</v>
      </c>
      <c r="G32" s="30"/>
      <c r="I32" s="26"/>
      <c r="J32" s="26"/>
      <c r="K32" s="26"/>
    </row>
    <row r="33" spans="2:14" ht="15.75" customHeight="1" x14ac:dyDescent="0.2">
      <c r="D33" s="103" t="s">
        <v>50</v>
      </c>
      <c r="E33" s="101">
        <v>8</v>
      </c>
      <c r="F33" s="259">
        <f>(E33*100)/$F$19</f>
        <v>88.888888888888886</v>
      </c>
      <c r="G33" s="30"/>
      <c r="J33" s="25"/>
      <c r="K33" s="26"/>
    </row>
    <row r="34" spans="2:14" ht="15.75" customHeight="1" x14ac:dyDescent="0.2">
      <c r="D34" s="59" t="s">
        <v>51</v>
      </c>
      <c r="E34" s="409">
        <v>7</v>
      </c>
      <c r="F34" s="210">
        <f>(E34*100)/$F$19</f>
        <v>77.777777777777771</v>
      </c>
      <c r="G34" s="30"/>
    </row>
    <row r="35" spans="2:14" ht="15.75" customHeight="1" x14ac:dyDescent="0.2">
      <c r="B35" s="63"/>
      <c r="C35" s="25"/>
      <c r="D35" s="50" t="s">
        <v>152</v>
      </c>
      <c r="F35" s="56"/>
      <c r="G35" s="53"/>
      <c r="H35" s="53"/>
      <c r="I35" s="53"/>
    </row>
    <row r="36" spans="2:14" ht="15.75" customHeight="1" x14ac:dyDescent="0.2">
      <c r="B36" s="63"/>
      <c r="C36" s="25"/>
      <c r="D36" s="61" t="s">
        <v>145</v>
      </c>
      <c r="F36" s="56"/>
      <c r="G36" s="53"/>
      <c r="H36" s="53"/>
      <c r="I36" s="53"/>
    </row>
    <row r="37" spans="2:14" ht="15.75" customHeight="1" x14ac:dyDescent="0.2">
      <c r="C37" s="50"/>
      <c r="D37" s="61"/>
      <c r="E37" s="25"/>
      <c r="F37" s="25"/>
      <c r="G37" s="25"/>
      <c r="H37" s="25"/>
      <c r="I37" s="25"/>
    </row>
    <row r="38" spans="2:14" ht="15.95" customHeight="1" x14ac:dyDescent="0.2">
      <c r="C38" s="50"/>
      <c r="D38" s="64" t="s">
        <v>175</v>
      </c>
      <c r="E38" s="25"/>
      <c r="F38" s="25"/>
      <c r="G38" s="25"/>
      <c r="H38" s="25"/>
      <c r="I38" s="25"/>
    </row>
    <row r="39" spans="2:14" ht="6.95" customHeight="1" x14ac:dyDescent="0.2">
      <c r="C39" s="50"/>
      <c r="D39" s="25"/>
      <c r="E39" s="25"/>
      <c r="F39" s="25"/>
      <c r="G39" s="25"/>
      <c r="H39" s="25"/>
      <c r="I39" s="25"/>
    </row>
    <row r="40" spans="2:14" ht="18" customHeight="1" x14ac:dyDescent="0.2">
      <c r="D40" s="107" t="s">
        <v>64</v>
      </c>
      <c r="E40" s="108" t="s">
        <v>42</v>
      </c>
      <c r="F40" s="109" t="s">
        <v>55</v>
      </c>
      <c r="G40" s="25"/>
      <c r="H40" s="25"/>
      <c r="I40" s="25"/>
    </row>
    <row r="41" spans="2:14" ht="15.75" customHeight="1" x14ac:dyDescent="0.2">
      <c r="D41" s="99" t="s">
        <v>83</v>
      </c>
      <c r="E41" s="419">
        <v>1</v>
      </c>
      <c r="F41" s="89">
        <f>E41*100/$E$47</f>
        <v>11.111111111111111</v>
      </c>
      <c r="G41" s="25"/>
      <c r="H41" s="25"/>
      <c r="I41" s="25"/>
    </row>
    <row r="42" spans="2:14" ht="15.75" customHeight="1" x14ac:dyDescent="0.2">
      <c r="B42" s="49"/>
      <c r="D42" s="105" t="s">
        <v>82</v>
      </c>
      <c r="E42" s="414">
        <v>3</v>
      </c>
      <c r="F42" s="102">
        <f>(E42*100)/$E$47</f>
        <v>33.333333333333336</v>
      </c>
      <c r="G42" s="25"/>
      <c r="H42" s="25"/>
      <c r="I42" s="25"/>
    </row>
    <row r="43" spans="2:14" ht="15.75" customHeight="1" x14ac:dyDescent="0.2">
      <c r="D43" s="105" t="s">
        <v>70</v>
      </c>
      <c r="E43" s="414">
        <v>1</v>
      </c>
      <c r="F43" s="102">
        <f>(E43*100)/$E$47</f>
        <v>11.111111111111111</v>
      </c>
      <c r="G43" s="25"/>
      <c r="H43" s="26"/>
      <c r="I43" s="25"/>
      <c r="N43" s="49"/>
    </row>
    <row r="44" spans="2:14" ht="15.75" customHeight="1" x14ac:dyDescent="0.2">
      <c r="D44" s="105" t="s">
        <v>71</v>
      </c>
      <c r="E44" s="414">
        <v>3</v>
      </c>
      <c r="F44" s="102">
        <f>(E44*100)/$E$47</f>
        <v>33.333333333333336</v>
      </c>
      <c r="G44" s="25"/>
      <c r="H44" s="26"/>
      <c r="I44" s="25"/>
    </row>
    <row r="45" spans="2:14" ht="15.75" customHeight="1" x14ac:dyDescent="0.2">
      <c r="D45" s="105" t="s">
        <v>72</v>
      </c>
      <c r="E45" s="414">
        <v>1</v>
      </c>
      <c r="F45" s="102">
        <f>(E45*100)/$E$47</f>
        <v>11.111111111111111</v>
      </c>
      <c r="G45" s="25"/>
      <c r="H45" s="25"/>
      <c r="I45" s="25"/>
    </row>
    <row r="46" spans="2:14" ht="15.75" customHeight="1" x14ac:dyDescent="0.2">
      <c r="D46" s="88" t="s">
        <v>56</v>
      </c>
      <c r="E46" s="415">
        <v>0</v>
      </c>
      <c r="F46" s="90">
        <f>(E46*100)/$E$47</f>
        <v>0</v>
      </c>
      <c r="G46" s="25"/>
      <c r="H46" s="25"/>
      <c r="I46" s="25"/>
    </row>
    <row r="47" spans="2:14" ht="15.75" customHeight="1" x14ac:dyDescent="0.2">
      <c r="D47" s="72" t="s">
        <v>41</v>
      </c>
      <c r="E47" s="408">
        <f>SUM(E41:E46)</f>
        <v>9</v>
      </c>
      <c r="F47" s="106">
        <f>SUM(F41:F46)</f>
        <v>100</v>
      </c>
      <c r="G47" s="25"/>
      <c r="H47" s="25"/>
      <c r="I47" s="25"/>
    </row>
    <row r="48" spans="2:14" ht="15.75" customHeight="1" x14ac:dyDescent="0.2">
      <c r="B48" s="63"/>
      <c r="C48" s="25"/>
      <c r="D48" s="50" t="s">
        <v>152</v>
      </c>
      <c r="F48" s="56"/>
      <c r="G48" s="53"/>
      <c r="H48" s="53"/>
      <c r="I48" s="53"/>
    </row>
    <row r="49" spans="2:19" ht="15.75" customHeight="1" x14ac:dyDescent="0.2">
      <c r="B49" s="63"/>
      <c r="C49" s="25"/>
      <c r="D49" s="61" t="s">
        <v>145</v>
      </c>
      <c r="F49" s="56"/>
      <c r="G49" s="53"/>
      <c r="H49" s="53"/>
      <c r="I49" s="53"/>
    </row>
    <row r="50" spans="2:19" ht="15.95" customHeight="1" x14ac:dyDescent="0.2">
      <c r="D50" s="61"/>
      <c r="E50" s="25"/>
      <c r="F50" s="25"/>
      <c r="G50" s="25"/>
      <c r="H50" s="25"/>
      <c r="I50" s="25"/>
    </row>
    <row r="51" spans="2:19" ht="15.75" customHeight="1" x14ac:dyDescent="0.2">
      <c r="D51" s="54" t="s">
        <v>176</v>
      </c>
      <c r="E51" s="25"/>
      <c r="F51" s="25"/>
      <c r="G51" s="25"/>
      <c r="H51" s="25"/>
      <c r="I51" s="25"/>
    </row>
    <row r="52" spans="2:19" ht="6.75" customHeight="1" x14ac:dyDescent="0.2">
      <c r="G52" s="25"/>
      <c r="I52" s="49"/>
      <c r="N52" s="26"/>
      <c r="O52" s="26"/>
      <c r="P52" s="26"/>
      <c r="Q52" s="26"/>
      <c r="R52" s="26"/>
    </row>
    <row r="53" spans="2:19" ht="18" customHeight="1" x14ac:dyDescent="0.2">
      <c r="D53" s="5"/>
      <c r="E53" s="84"/>
      <c r="F53" s="73" t="s">
        <v>42</v>
      </c>
      <c r="G53" s="25"/>
      <c r="I53" s="49"/>
      <c r="N53" s="171"/>
      <c r="O53" s="171"/>
      <c r="P53" s="172"/>
      <c r="Q53" s="163"/>
      <c r="R53" s="26"/>
    </row>
    <row r="54" spans="2:19" ht="18" customHeight="1" x14ac:dyDescent="0.2">
      <c r="C54" s="36"/>
      <c r="D54" s="160" t="s">
        <v>142</v>
      </c>
      <c r="E54" s="159"/>
      <c r="F54" s="98">
        <v>7</v>
      </c>
      <c r="G54" s="25"/>
      <c r="H54" s="49"/>
      <c r="I54" s="49"/>
      <c r="N54" s="171"/>
      <c r="O54" s="171"/>
      <c r="P54" s="172"/>
      <c r="Q54" s="163"/>
      <c r="R54" s="26"/>
    </row>
    <row r="55" spans="2:19" ht="15.75" customHeight="1" x14ac:dyDescent="0.2">
      <c r="C55" s="36"/>
      <c r="D55" s="166" t="s">
        <v>41</v>
      </c>
      <c r="E55" s="165"/>
      <c r="F55" s="167">
        <v>7</v>
      </c>
      <c r="G55" s="25"/>
      <c r="H55" s="157"/>
      <c r="I55" s="49"/>
      <c r="N55" s="168"/>
      <c r="O55" s="164"/>
      <c r="P55" s="161"/>
      <c r="Q55" s="162"/>
      <c r="R55" s="26"/>
    </row>
    <row r="56" spans="2:19" ht="15.75" customHeight="1" x14ac:dyDescent="0.2">
      <c r="B56" s="63"/>
      <c r="C56" s="25"/>
      <c r="D56" s="50" t="s">
        <v>152</v>
      </c>
      <c r="F56" s="56"/>
      <c r="G56" s="53"/>
      <c r="H56" s="53"/>
      <c r="I56" s="53"/>
    </row>
    <row r="57" spans="2:19" ht="15.75" customHeight="1" x14ac:dyDescent="0.2">
      <c r="B57" s="63"/>
      <c r="C57" s="25"/>
      <c r="D57" s="61" t="s">
        <v>145</v>
      </c>
      <c r="F57" s="56"/>
      <c r="G57" s="53"/>
      <c r="H57" s="53"/>
      <c r="I57" s="53"/>
    </row>
    <row r="58" spans="2:19" ht="15.75" customHeight="1" x14ac:dyDescent="0.2">
      <c r="D58" s="61"/>
      <c r="E58" s="25"/>
      <c r="F58" s="25"/>
      <c r="G58" s="25"/>
      <c r="H58" s="25"/>
      <c r="I58" s="25"/>
    </row>
    <row r="59" spans="2:19" ht="15.75" customHeight="1" x14ac:dyDescent="0.2">
      <c r="C59" s="50"/>
      <c r="D59" s="64" t="s">
        <v>177</v>
      </c>
      <c r="E59" s="26"/>
      <c r="F59" s="26"/>
      <c r="G59" s="26"/>
      <c r="H59" s="26"/>
      <c r="I59" s="25"/>
    </row>
    <row r="60" spans="2:19" ht="6.95" customHeight="1" x14ac:dyDescent="0.2">
      <c r="C60" s="50"/>
      <c r="D60" s="25"/>
      <c r="E60" s="25"/>
      <c r="F60" s="25"/>
      <c r="G60" s="25"/>
      <c r="H60" s="25"/>
      <c r="I60" s="25"/>
    </row>
    <row r="61" spans="2:19" ht="18" customHeight="1" x14ac:dyDescent="0.2">
      <c r="D61" s="57"/>
      <c r="E61" s="58"/>
      <c r="F61" s="174" t="s">
        <v>59</v>
      </c>
      <c r="H61" s="158"/>
      <c r="I61" s="25"/>
    </row>
    <row r="62" spans="2:19" ht="15.95" customHeight="1" x14ac:dyDescent="0.2">
      <c r="B62" s="49"/>
      <c r="D62" s="139" t="s">
        <v>133</v>
      </c>
      <c r="E62" s="42"/>
      <c r="F62" s="91">
        <v>2</v>
      </c>
      <c r="H62" s="25"/>
      <c r="I62" s="25"/>
      <c r="S62" s="49"/>
    </row>
    <row r="63" spans="2:19" ht="15.95" customHeight="1" x14ac:dyDescent="0.2">
      <c r="B63" s="49"/>
      <c r="D63" s="186" t="s">
        <v>134</v>
      </c>
      <c r="E63" s="256"/>
      <c r="F63" s="91">
        <v>6</v>
      </c>
      <c r="H63" s="25"/>
      <c r="I63" s="25"/>
      <c r="S63" s="49"/>
    </row>
    <row r="64" spans="2:19" ht="15.95" customHeight="1" x14ac:dyDescent="0.2">
      <c r="D64" s="140" t="s">
        <v>57</v>
      </c>
      <c r="E64" s="152"/>
      <c r="F64" s="92">
        <v>1</v>
      </c>
      <c r="G64" s="49"/>
      <c r="H64" s="49"/>
      <c r="I64" s="49"/>
    </row>
    <row r="65" spans="2:12" ht="15.95" customHeight="1" x14ac:dyDescent="0.2">
      <c r="D65" s="141" t="s">
        <v>61</v>
      </c>
      <c r="E65" s="153"/>
      <c r="F65" s="93">
        <v>1</v>
      </c>
      <c r="G65" s="49"/>
      <c r="H65" s="49"/>
      <c r="I65" s="49"/>
    </row>
    <row r="66" spans="2:12" ht="15.95" customHeight="1" x14ac:dyDescent="0.2">
      <c r="D66" s="142" t="s">
        <v>62</v>
      </c>
      <c r="E66" s="154"/>
      <c r="F66" s="104">
        <v>0</v>
      </c>
      <c r="G66" s="49"/>
      <c r="I66" s="49"/>
    </row>
    <row r="67" spans="2:12" ht="15.95" customHeight="1" x14ac:dyDescent="0.2">
      <c r="D67" s="467" t="s">
        <v>63</v>
      </c>
      <c r="E67" s="468"/>
      <c r="F67" s="94">
        <v>0</v>
      </c>
      <c r="H67" s="25"/>
      <c r="I67" s="25"/>
    </row>
    <row r="68" spans="2:12" ht="16.5" customHeight="1" x14ac:dyDescent="0.2">
      <c r="D68" s="143" t="s">
        <v>60</v>
      </c>
      <c r="E68" s="155"/>
      <c r="F68" s="144">
        <v>0</v>
      </c>
      <c r="H68" s="25"/>
      <c r="I68" s="25"/>
    </row>
    <row r="69" spans="2:12" ht="15.75" customHeight="1" x14ac:dyDescent="0.2">
      <c r="B69" s="63"/>
      <c r="C69" s="25"/>
      <c r="D69" s="50" t="s">
        <v>152</v>
      </c>
      <c r="F69" s="56"/>
      <c r="G69" s="53"/>
      <c r="H69" s="53"/>
      <c r="I69" s="53"/>
    </row>
    <row r="70" spans="2:12" ht="15.75" customHeight="1" x14ac:dyDescent="0.2">
      <c r="B70" s="63"/>
      <c r="C70" s="25"/>
      <c r="D70" s="61" t="s">
        <v>145</v>
      </c>
      <c r="F70" s="56"/>
      <c r="G70" s="53"/>
      <c r="H70" s="53"/>
      <c r="I70" s="53"/>
    </row>
    <row r="71" spans="2:12" ht="15.95" customHeight="1" x14ac:dyDescent="0.2">
      <c r="C71" s="50"/>
      <c r="D71" s="61"/>
      <c r="E71" s="156"/>
      <c r="F71" s="25"/>
      <c r="G71" s="25"/>
      <c r="H71" s="25"/>
      <c r="I71" s="25"/>
    </row>
    <row r="72" spans="2:12" ht="15.95" customHeight="1" x14ac:dyDescent="0.2">
      <c r="D72" s="54" t="s">
        <v>178</v>
      </c>
      <c r="E72" s="151"/>
    </row>
    <row r="73" spans="2:12" ht="6.95" customHeight="1" x14ac:dyDescent="0.2">
      <c r="B73" s="26"/>
      <c r="C73" s="25"/>
      <c r="D73" s="25"/>
      <c r="E73" s="25"/>
      <c r="F73" s="25"/>
      <c r="G73" s="25"/>
      <c r="H73" s="25"/>
      <c r="I73" s="25"/>
      <c r="J73" s="25"/>
      <c r="K73" s="26"/>
      <c r="L73" s="25"/>
    </row>
    <row r="74" spans="2:12" ht="18" customHeight="1" x14ac:dyDescent="0.2">
      <c r="C74" s="25"/>
      <c r="D74" s="68" t="s">
        <v>86</v>
      </c>
      <c r="E74" s="34"/>
      <c r="F74" s="69" t="s">
        <v>42</v>
      </c>
      <c r="G74" s="70" t="s">
        <v>55</v>
      </c>
    </row>
    <row r="75" spans="2:12" ht="15.75" customHeight="1" x14ac:dyDescent="0.2">
      <c r="D75" s="103" t="s">
        <v>11</v>
      </c>
      <c r="E75" s="100"/>
      <c r="F75" s="101">
        <v>1</v>
      </c>
      <c r="G75" s="102">
        <f>(F75*100)/$F$79</f>
        <v>11.111111111111111</v>
      </c>
    </row>
    <row r="76" spans="2:12" ht="15.75" customHeight="1" x14ac:dyDescent="0.2">
      <c r="D76" s="103" t="s">
        <v>13</v>
      </c>
      <c r="E76" s="100"/>
      <c r="F76" s="101">
        <v>1</v>
      </c>
      <c r="G76" s="102">
        <f>(F76*100)/$F$79</f>
        <v>11.111111111111111</v>
      </c>
    </row>
    <row r="77" spans="2:12" ht="15.75" customHeight="1" x14ac:dyDescent="0.2">
      <c r="D77" s="103" t="s">
        <v>14</v>
      </c>
      <c r="E77" s="100"/>
      <c r="F77" s="101">
        <v>6</v>
      </c>
      <c r="G77" s="102">
        <f>(F77*100)/$F$79</f>
        <v>66.666666666666671</v>
      </c>
    </row>
    <row r="78" spans="2:12" ht="15.75" customHeight="1" x14ac:dyDescent="0.2">
      <c r="B78" s="25"/>
      <c r="D78" s="103" t="s">
        <v>22</v>
      </c>
      <c r="E78" s="100"/>
      <c r="F78" s="101">
        <v>1</v>
      </c>
      <c r="G78" s="102">
        <f>(F78*100)/$F$79</f>
        <v>11.111111111111111</v>
      </c>
      <c r="H78" s="25"/>
      <c r="I78" s="25"/>
      <c r="J78" s="25"/>
    </row>
    <row r="79" spans="2:12" ht="15.75" customHeight="1" x14ac:dyDescent="0.2">
      <c r="B79" s="25"/>
      <c r="D79" s="111"/>
      <c r="E79" s="112" t="s">
        <v>76</v>
      </c>
      <c r="F79" s="113">
        <f>SUM(F75:F78)</f>
        <v>9</v>
      </c>
      <c r="G79" s="106">
        <f>SUM(G75:G78)</f>
        <v>100</v>
      </c>
      <c r="H79" s="25"/>
      <c r="I79" s="25"/>
      <c r="J79" s="25"/>
      <c r="K79" s="26"/>
      <c r="L79" s="25"/>
    </row>
    <row r="80" spans="2:12" ht="15.75" customHeight="1" x14ac:dyDescent="0.2">
      <c r="B80" s="63"/>
      <c r="C80" s="25"/>
      <c r="D80" s="50" t="s">
        <v>152</v>
      </c>
      <c r="F80" s="56"/>
      <c r="G80" s="53"/>
      <c r="H80" s="53"/>
      <c r="I80" s="53"/>
    </row>
    <row r="81" spans="2:17" ht="15.75" customHeight="1" x14ac:dyDescent="0.2">
      <c r="B81" s="63"/>
      <c r="C81" s="25"/>
      <c r="D81" s="61" t="s">
        <v>145</v>
      </c>
      <c r="F81" s="56"/>
      <c r="G81" s="53"/>
      <c r="H81" s="53"/>
      <c r="I81" s="53"/>
    </row>
    <row r="82" spans="2:17" ht="15.95" customHeight="1" x14ac:dyDescent="0.2">
      <c r="B82" s="25"/>
      <c r="C82" s="25"/>
      <c r="D82" s="32"/>
      <c r="H82" s="25"/>
      <c r="I82" s="25"/>
      <c r="J82" s="25"/>
      <c r="K82" s="26"/>
      <c r="L82" s="25"/>
    </row>
    <row r="83" spans="2:17" ht="15.95" customHeight="1" x14ac:dyDescent="0.2">
      <c r="B83" s="25"/>
      <c r="D83" s="64" t="s">
        <v>179</v>
      </c>
      <c r="H83" s="25"/>
      <c r="I83" s="25"/>
      <c r="J83" s="25"/>
      <c r="K83" s="26"/>
      <c r="L83" s="25"/>
    </row>
    <row r="84" spans="2:17" ht="6.95" customHeight="1" x14ac:dyDescent="0.2">
      <c r="C84" s="25"/>
      <c r="D84" s="32"/>
      <c r="H84" s="25"/>
      <c r="I84" s="25"/>
      <c r="J84" s="25"/>
      <c r="K84" s="26"/>
      <c r="L84" s="25"/>
      <c r="P84" s="25"/>
    </row>
    <row r="85" spans="2:17" s="26" customFormat="1" ht="33.75" x14ac:dyDescent="0.2">
      <c r="C85" s="37"/>
      <c r="D85" s="38" t="s">
        <v>69</v>
      </c>
      <c r="E85" s="336"/>
      <c r="F85" s="175" t="s">
        <v>42</v>
      </c>
      <c r="G85" s="175" t="s">
        <v>55</v>
      </c>
      <c r="H85" s="39" t="s">
        <v>75</v>
      </c>
      <c r="I85" s="40"/>
      <c r="J85" s="40"/>
      <c r="K85" s="40"/>
      <c r="L85" s="40"/>
      <c r="M85" s="40"/>
      <c r="N85" s="37"/>
      <c r="O85" s="41"/>
      <c r="Q85" s="30"/>
    </row>
    <row r="86" spans="2:17" ht="15.75" customHeight="1" x14ac:dyDescent="0.2">
      <c r="B86" s="25"/>
      <c r="C86" s="37"/>
      <c r="D86" s="51" t="s">
        <v>52</v>
      </c>
      <c r="E86" s="337"/>
      <c r="F86" s="43">
        <v>4</v>
      </c>
      <c r="G86" s="74">
        <f t="shared" ref="G86:G91" si="0">F86*100/$F$92</f>
        <v>100</v>
      </c>
      <c r="H86" s="74">
        <f t="shared" ref="H86:H92" si="1">(F86*100)/$F$19</f>
        <v>44.444444444444443</v>
      </c>
      <c r="I86" s="37"/>
      <c r="J86" s="37"/>
      <c r="K86" s="37"/>
      <c r="L86" s="37"/>
      <c r="M86" s="37"/>
      <c r="N86" s="37"/>
      <c r="O86" s="44"/>
      <c r="Q86" s="29"/>
    </row>
    <row r="87" spans="2:17" ht="15.75" customHeight="1" x14ac:dyDescent="0.2">
      <c r="B87" s="25"/>
      <c r="C87" s="37"/>
      <c r="D87" s="145" t="s">
        <v>154</v>
      </c>
      <c r="E87" s="146"/>
      <c r="F87" s="67">
        <v>4</v>
      </c>
      <c r="G87" s="74">
        <f t="shared" si="0"/>
        <v>100</v>
      </c>
      <c r="H87" s="74">
        <f t="shared" si="1"/>
        <v>44.444444444444443</v>
      </c>
      <c r="I87" s="37"/>
      <c r="J87" s="37"/>
      <c r="K87" s="37"/>
      <c r="L87" s="37"/>
      <c r="M87" s="37"/>
      <c r="N87" s="37"/>
      <c r="O87" s="44"/>
      <c r="Q87" s="29"/>
    </row>
    <row r="88" spans="2:17" ht="15.75" customHeight="1" x14ac:dyDescent="0.2">
      <c r="B88" s="25"/>
      <c r="C88" s="37"/>
      <c r="D88" s="187" t="s">
        <v>95</v>
      </c>
      <c r="E88" s="304"/>
      <c r="F88" s="305">
        <v>1</v>
      </c>
      <c r="G88" s="218">
        <f t="shared" si="0"/>
        <v>25</v>
      </c>
      <c r="H88" s="218">
        <f t="shared" si="1"/>
        <v>11.111111111111111</v>
      </c>
      <c r="I88" s="37"/>
      <c r="J88" s="37"/>
      <c r="K88" s="37"/>
      <c r="L88" s="37"/>
      <c r="M88" s="37"/>
      <c r="N88" s="37"/>
      <c r="O88" s="44"/>
      <c r="Q88" s="29"/>
    </row>
    <row r="89" spans="2:17" ht="15.75" customHeight="1" x14ac:dyDescent="0.2">
      <c r="B89" s="25"/>
      <c r="C89" s="37"/>
      <c r="D89" s="310" t="s">
        <v>73</v>
      </c>
      <c r="E89" s="308"/>
      <c r="F89" s="309">
        <v>1</v>
      </c>
      <c r="G89" s="315">
        <f t="shared" si="0"/>
        <v>25</v>
      </c>
      <c r="H89" s="315">
        <f t="shared" si="1"/>
        <v>11.111111111111111</v>
      </c>
      <c r="I89" s="37"/>
      <c r="J89" s="37"/>
      <c r="K89" s="37"/>
      <c r="L89" s="37"/>
      <c r="M89" s="37"/>
      <c r="N89" s="37"/>
      <c r="O89" s="44"/>
      <c r="Q89" s="29"/>
    </row>
    <row r="90" spans="2:17" ht="15.75" customHeight="1" x14ac:dyDescent="0.2">
      <c r="B90" s="25"/>
      <c r="C90" s="37"/>
      <c r="D90" s="310" t="s">
        <v>225</v>
      </c>
      <c r="E90" s="308"/>
      <c r="F90" s="309">
        <v>1</v>
      </c>
      <c r="G90" s="315">
        <f t="shared" si="0"/>
        <v>25</v>
      </c>
      <c r="H90" s="315">
        <f t="shared" si="1"/>
        <v>11.111111111111111</v>
      </c>
      <c r="I90" s="37"/>
      <c r="J90" s="37"/>
      <c r="K90" s="37"/>
      <c r="L90" s="37"/>
      <c r="M90" s="37"/>
      <c r="N90" s="37"/>
      <c r="O90" s="44"/>
      <c r="Q90" s="29"/>
    </row>
    <row r="91" spans="2:17" ht="15.75" customHeight="1" x14ac:dyDescent="0.2">
      <c r="B91" s="25"/>
      <c r="C91" s="37"/>
      <c r="D91" s="301" t="s">
        <v>96</v>
      </c>
      <c r="E91" s="306"/>
      <c r="F91" s="307">
        <v>1</v>
      </c>
      <c r="G91" s="221">
        <f t="shared" si="0"/>
        <v>25</v>
      </c>
      <c r="H91" s="221">
        <f t="shared" si="1"/>
        <v>11.111111111111111</v>
      </c>
      <c r="I91" s="37"/>
      <c r="J91" s="37"/>
      <c r="K91" s="37"/>
      <c r="L91" s="37"/>
      <c r="M91" s="37"/>
      <c r="N91" s="37"/>
      <c r="O91" s="44"/>
      <c r="Q91" s="29"/>
    </row>
    <row r="92" spans="2:17" ht="15.75" customHeight="1" x14ac:dyDescent="0.2">
      <c r="D92" s="449" t="s">
        <v>53</v>
      </c>
      <c r="E92" s="455"/>
      <c r="F92" s="456">
        <f>F86</f>
        <v>4</v>
      </c>
      <c r="G92" s="452">
        <f>G86</f>
        <v>100</v>
      </c>
      <c r="H92" s="452">
        <f t="shared" si="1"/>
        <v>44.444444444444443</v>
      </c>
      <c r="J92" s="49"/>
      <c r="K92" s="29"/>
      <c r="N92" s="29"/>
      <c r="Q92" s="29"/>
    </row>
    <row r="93" spans="2:17" ht="15.75" customHeight="1" x14ac:dyDescent="0.2">
      <c r="B93" s="63"/>
      <c r="C93" s="25"/>
      <c r="D93" s="50" t="s">
        <v>152</v>
      </c>
      <c r="F93" s="56"/>
      <c r="G93" s="53"/>
      <c r="H93" s="53"/>
      <c r="I93" s="53"/>
    </row>
    <row r="94" spans="2:17" ht="13.5" customHeight="1" x14ac:dyDescent="0.2">
      <c r="B94" s="63"/>
      <c r="C94" s="25"/>
      <c r="D94" s="61" t="s">
        <v>145</v>
      </c>
      <c r="F94" s="56"/>
      <c r="G94" s="53"/>
      <c r="H94" s="53"/>
      <c r="I94" s="53"/>
    </row>
    <row r="95" spans="2:17" ht="13.5" customHeight="1" x14ac:dyDescent="0.2"/>
    <row r="96" spans="2:17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</sheetData>
  <mergeCells count="1">
    <mergeCell ref="D67:E67"/>
  </mergeCells>
  <pageMargins left="0.6692913385826772" right="0.47244094488188981" top="0.39370078740157483" bottom="0.59055118110236227" header="0" footer="0"/>
  <pageSetup paperSize="9" fitToHeight="0" orientation="portrait" r:id="rId1"/>
  <headerFooter alignWithMargins="0"/>
  <rowBreaks count="2" manualBreakCount="2">
    <brk id="24" min="2" max="11" man="1"/>
    <brk id="58" min="2" max="11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71"/>
  <sheetViews>
    <sheetView showGridLines="0" zoomScaleNormal="100" workbookViewId="0">
      <selection activeCell="O26" sqref="O26"/>
    </sheetView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19.140625" style="27" customWidth="1"/>
    <col min="5" max="5" width="9.42578125" style="27" customWidth="1"/>
    <col min="6" max="6" width="8.5703125" style="27" customWidth="1"/>
    <col min="7" max="7" width="9.140625" style="27" customWidth="1"/>
    <col min="8" max="10" width="8.5703125" style="27" customWidth="1"/>
    <col min="11" max="11" width="8.5703125" style="49" customWidth="1"/>
    <col min="12" max="12" width="6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1:18" ht="15.95" customHeight="1" x14ac:dyDescent="0.2">
      <c r="A1" s="25"/>
      <c r="B1" s="25"/>
      <c r="C1" s="25"/>
      <c r="D1" s="25"/>
      <c r="E1" s="25"/>
      <c r="F1" s="28"/>
      <c r="G1" s="25"/>
      <c r="H1" s="25"/>
      <c r="I1" s="28"/>
      <c r="J1" s="25"/>
      <c r="K1" s="26"/>
      <c r="L1" s="28"/>
      <c r="M1" s="25"/>
      <c r="O1" s="29"/>
      <c r="R1" s="29"/>
    </row>
    <row r="2" spans="1:18" ht="12" customHeight="1" x14ac:dyDescent="0.2">
      <c r="B2" s="25"/>
      <c r="C2" s="26"/>
      <c r="D2" s="26"/>
      <c r="E2" s="26"/>
      <c r="F2" s="30"/>
      <c r="G2" s="26"/>
      <c r="H2" s="26"/>
      <c r="I2" s="30"/>
      <c r="J2" s="26"/>
      <c r="K2" s="26"/>
      <c r="L2" s="30"/>
      <c r="M2" s="25"/>
      <c r="O2" s="29"/>
      <c r="R2" s="29"/>
    </row>
    <row r="3" spans="1:18" ht="12" customHeight="1" x14ac:dyDescent="0.2">
      <c r="B3" s="25"/>
      <c r="C3" s="26"/>
      <c r="D3" s="26"/>
      <c r="E3" s="26"/>
      <c r="F3" s="30"/>
      <c r="G3" s="26"/>
      <c r="H3" s="26"/>
      <c r="I3" s="30"/>
      <c r="J3" s="26"/>
      <c r="K3" s="26"/>
      <c r="L3" s="30"/>
      <c r="M3" s="25"/>
      <c r="O3" s="29"/>
      <c r="R3" s="29"/>
    </row>
    <row r="4" spans="1:18" ht="12" customHeight="1" x14ac:dyDescent="0.2">
      <c r="B4" s="25"/>
      <c r="C4" s="26"/>
      <c r="D4" s="26"/>
      <c r="E4" s="26"/>
      <c r="F4" s="30"/>
      <c r="G4" s="26"/>
      <c r="H4" s="26"/>
      <c r="I4" s="30"/>
      <c r="J4" s="26"/>
      <c r="K4" s="26"/>
      <c r="L4" s="30"/>
      <c r="M4" s="25"/>
      <c r="O4" s="29"/>
      <c r="R4" s="29"/>
    </row>
    <row r="5" spans="1:18" ht="24" customHeight="1" x14ac:dyDescent="0.2">
      <c r="F5" s="29"/>
      <c r="I5" s="29"/>
      <c r="L5" s="29"/>
      <c r="O5" s="29"/>
      <c r="R5" s="29"/>
    </row>
    <row r="6" spans="1:18" ht="18" customHeight="1" x14ac:dyDescent="0.2">
      <c r="C6" s="33" t="s">
        <v>40</v>
      </c>
      <c r="Q6" s="176"/>
    </row>
    <row r="7" spans="1:18" ht="18" customHeight="1" x14ac:dyDescent="0.2">
      <c r="C7" s="22" t="s">
        <v>143</v>
      </c>
      <c r="D7" s="22"/>
      <c r="E7" s="22"/>
      <c r="F7" s="22"/>
    </row>
    <row r="8" spans="1:18" ht="15.75" customHeight="1" x14ac:dyDescent="0.2">
      <c r="C8" s="176"/>
      <c r="D8" s="22" t="s">
        <v>151</v>
      </c>
      <c r="E8" s="22"/>
      <c r="F8" s="22"/>
    </row>
    <row r="9" spans="1:18" ht="15.75" customHeight="1" x14ac:dyDescent="0.2">
      <c r="C9" s="176"/>
      <c r="D9" s="22"/>
      <c r="E9" s="22"/>
      <c r="F9" s="22"/>
    </row>
    <row r="10" spans="1:18" ht="15.95" customHeight="1" x14ac:dyDescent="0.2">
      <c r="C10" s="296" t="s">
        <v>248</v>
      </c>
      <c r="D10" s="22"/>
      <c r="E10" s="22"/>
      <c r="F10" s="22"/>
    </row>
    <row r="11" spans="1:18" ht="15.95" customHeight="1" x14ac:dyDescent="0.2">
      <c r="C11" s="296" t="s">
        <v>247</v>
      </c>
      <c r="D11" s="22"/>
      <c r="E11" s="22"/>
      <c r="F11" s="22"/>
    </row>
    <row r="12" spans="1:18" ht="6" customHeight="1" x14ac:dyDescent="0.2">
      <c r="C12" s="296"/>
      <c r="D12" s="22"/>
      <c r="E12" s="22"/>
      <c r="F12" s="22"/>
    </row>
    <row r="13" spans="1:18" ht="6.75" customHeight="1" x14ac:dyDescent="0.2">
      <c r="C13" s="181"/>
      <c r="D13" s="22"/>
      <c r="E13" s="22"/>
      <c r="F13" s="22"/>
    </row>
    <row r="14" spans="1:18" ht="15.75" customHeight="1" x14ac:dyDescent="0.2">
      <c r="B14" s="63"/>
      <c r="C14" s="25"/>
      <c r="D14" s="50"/>
      <c r="F14" s="56"/>
      <c r="G14" s="53"/>
      <c r="H14" s="53"/>
      <c r="I14" s="53"/>
    </row>
    <row r="15" spans="1:18" ht="15.75" customHeight="1" x14ac:dyDescent="0.2">
      <c r="C15" s="25"/>
      <c r="D15" s="56"/>
      <c r="E15" s="56"/>
      <c r="F15" s="56"/>
      <c r="G15" s="53"/>
      <c r="H15" s="53"/>
      <c r="I15" s="53"/>
    </row>
    <row r="16" spans="1:18" ht="6.75" customHeight="1" x14ac:dyDescent="0.2">
      <c r="C16" s="25"/>
      <c r="D16" s="56"/>
      <c r="E16" s="56"/>
      <c r="F16" s="56"/>
      <c r="G16" s="53"/>
      <c r="H16" s="53"/>
      <c r="I16" s="53"/>
    </row>
    <row r="17" spans="2:23" ht="27" customHeight="1" x14ac:dyDescent="0.2">
      <c r="C17" s="25"/>
      <c r="D17" s="110"/>
      <c r="E17" s="195" t="s">
        <v>99</v>
      </c>
      <c r="F17" s="174" t="s">
        <v>54</v>
      </c>
      <c r="G17" s="174" t="s">
        <v>77</v>
      </c>
      <c r="H17" s="53"/>
      <c r="I17" s="53"/>
    </row>
    <row r="18" spans="2:23" ht="15.75" customHeight="1" x14ac:dyDescent="0.2">
      <c r="C18" s="25"/>
      <c r="D18" s="65" t="s">
        <v>109</v>
      </c>
      <c r="E18" s="404">
        <v>10</v>
      </c>
      <c r="F18" s="404">
        <v>10</v>
      </c>
      <c r="G18" s="404">
        <v>0</v>
      </c>
      <c r="H18" s="53"/>
      <c r="I18" s="53"/>
    </row>
    <row r="19" spans="2:23" ht="15.75" customHeight="1" x14ac:dyDescent="0.2">
      <c r="C19" s="25"/>
      <c r="D19" s="103" t="s">
        <v>110</v>
      </c>
      <c r="E19" s="101">
        <v>0</v>
      </c>
      <c r="F19" s="299" t="s">
        <v>7</v>
      </c>
      <c r="G19" s="299" t="s">
        <v>7</v>
      </c>
      <c r="H19" s="53"/>
      <c r="I19" s="53"/>
    </row>
    <row r="20" spans="2:23" ht="15.75" customHeight="1" x14ac:dyDescent="0.2">
      <c r="C20" s="25"/>
      <c r="D20" s="212" t="s">
        <v>111</v>
      </c>
      <c r="E20" s="405">
        <v>0</v>
      </c>
      <c r="F20" s="213" t="s">
        <v>7</v>
      </c>
      <c r="G20" s="213" t="s">
        <v>7</v>
      </c>
      <c r="H20" s="53"/>
      <c r="I20" s="53"/>
    </row>
    <row r="21" spans="2:23" ht="15.75" customHeight="1" x14ac:dyDescent="0.2">
      <c r="C21" s="25"/>
      <c r="D21" s="72" t="s">
        <v>99</v>
      </c>
      <c r="E21" s="408">
        <v>10</v>
      </c>
      <c r="F21" s="408">
        <v>10</v>
      </c>
      <c r="G21" s="408">
        <v>0</v>
      </c>
      <c r="H21" s="53"/>
      <c r="I21" s="53"/>
    </row>
    <row r="22" spans="2:23" ht="15.75" customHeight="1" x14ac:dyDescent="0.2">
      <c r="C22" s="25"/>
      <c r="D22" s="217" t="s">
        <v>112</v>
      </c>
      <c r="E22" s="215"/>
      <c r="F22" s="216"/>
      <c r="G22" s="214"/>
      <c r="H22" s="53"/>
      <c r="I22" s="53"/>
    </row>
    <row r="23" spans="2:23" ht="15.75" customHeight="1" x14ac:dyDescent="0.2">
      <c r="C23" s="25"/>
      <c r="D23" s="50" t="s">
        <v>152</v>
      </c>
      <c r="E23" s="215"/>
      <c r="F23" s="216"/>
      <c r="G23" s="214"/>
      <c r="H23" s="53"/>
      <c r="I23" s="53"/>
    </row>
    <row r="24" spans="2:23" ht="15.75" customHeight="1" x14ac:dyDescent="0.2">
      <c r="C24" s="25"/>
      <c r="D24" s="61" t="s">
        <v>145</v>
      </c>
      <c r="E24" s="215"/>
      <c r="F24" s="216"/>
      <c r="G24" s="214"/>
      <c r="H24" s="53"/>
      <c r="I24" s="53"/>
    </row>
    <row r="25" spans="2:23" ht="15" customHeight="1" x14ac:dyDescent="0.2">
      <c r="C25" s="25"/>
      <c r="D25" s="50"/>
      <c r="E25" s="215"/>
      <c r="F25" s="216"/>
      <c r="G25" s="214"/>
      <c r="H25" s="53"/>
      <c r="I25" s="53"/>
    </row>
    <row r="26" spans="2:23" ht="15.75" customHeight="1" x14ac:dyDescent="0.2">
      <c r="C26" s="25"/>
      <c r="D26" s="61"/>
      <c r="E26" s="215"/>
      <c r="F26" s="216"/>
      <c r="G26" s="214"/>
      <c r="H26" s="53"/>
      <c r="I26" s="53"/>
    </row>
    <row r="27" spans="2:23" ht="6.75" customHeight="1" x14ac:dyDescent="0.2">
      <c r="C27" s="25"/>
      <c r="D27" s="56"/>
      <c r="E27" s="56"/>
      <c r="F27" s="56"/>
      <c r="G27" s="53"/>
      <c r="H27" s="53"/>
      <c r="I27" s="53"/>
    </row>
    <row r="28" spans="2:23" ht="15.75" customHeight="1" x14ac:dyDescent="0.2">
      <c r="C28" s="25"/>
      <c r="D28" s="64" t="s">
        <v>174</v>
      </c>
      <c r="E28" s="56"/>
      <c r="F28" s="56"/>
      <c r="G28" s="53"/>
      <c r="H28" s="53"/>
      <c r="I28" s="53"/>
    </row>
    <row r="29" spans="2:23" ht="6.95" customHeight="1" x14ac:dyDescent="0.2">
      <c r="C29" s="25"/>
      <c r="D29" s="56"/>
      <c r="E29" s="56"/>
      <c r="F29" s="56"/>
      <c r="G29" s="53"/>
      <c r="H29" s="53"/>
      <c r="I29" s="53"/>
    </row>
    <row r="30" spans="2:23" ht="34.5" customHeight="1" x14ac:dyDescent="0.2">
      <c r="D30" s="110" t="s">
        <v>46</v>
      </c>
      <c r="E30" s="60" t="s">
        <v>42</v>
      </c>
      <c r="F30" s="71" t="s">
        <v>65</v>
      </c>
      <c r="G30" s="55"/>
      <c r="H30" s="25"/>
      <c r="P30" s="378"/>
    </row>
    <row r="31" spans="2:23" ht="15.75" customHeight="1" x14ac:dyDescent="0.2">
      <c r="B31" s="49"/>
      <c r="D31" s="65" t="s">
        <v>47</v>
      </c>
      <c r="E31" s="404">
        <v>10</v>
      </c>
      <c r="F31" s="89">
        <f>(E31*100)/$F$21</f>
        <v>100</v>
      </c>
      <c r="G31" s="30"/>
      <c r="H31" s="49"/>
    </row>
    <row r="32" spans="2:23" ht="15.75" customHeight="1" x14ac:dyDescent="0.2">
      <c r="B32" s="26"/>
      <c r="D32" s="103" t="s">
        <v>48</v>
      </c>
      <c r="E32" s="101">
        <v>10</v>
      </c>
      <c r="F32" s="211">
        <f>(E32*100)/$F$21</f>
        <v>100</v>
      </c>
      <c r="G32" s="30"/>
      <c r="I32" s="25"/>
      <c r="J32" s="25"/>
      <c r="K32" s="26"/>
      <c r="W32" s="25"/>
    </row>
    <row r="33" spans="2:14" ht="15.75" customHeight="1" x14ac:dyDescent="0.2">
      <c r="D33" s="103" t="s">
        <v>49</v>
      </c>
      <c r="E33" s="101">
        <v>10</v>
      </c>
      <c r="F33" s="211">
        <f>(E33*100)/$F$21</f>
        <v>100</v>
      </c>
      <c r="G33" s="30"/>
      <c r="I33" s="26"/>
      <c r="J33" s="26"/>
      <c r="K33" s="26"/>
    </row>
    <row r="34" spans="2:14" ht="15.75" customHeight="1" x14ac:dyDescent="0.2">
      <c r="D34" s="103" t="s">
        <v>50</v>
      </c>
      <c r="E34" s="101">
        <v>10</v>
      </c>
      <c r="F34" s="211">
        <f>(E34*100)/$F$21</f>
        <v>100</v>
      </c>
      <c r="G34" s="30"/>
      <c r="J34" s="25"/>
      <c r="K34" s="26"/>
    </row>
    <row r="35" spans="2:14" ht="15.75" customHeight="1" x14ac:dyDescent="0.2">
      <c r="D35" s="59" t="s">
        <v>51</v>
      </c>
      <c r="E35" s="409">
        <v>10</v>
      </c>
      <c r="F35" s="210">
        <f>(E35*100)/$F$21</f>
        <v>100</v>
      </c>
      <c r="G35" s="30"/>
    </row>
    <row r="36" spans="2:14" ht="15" customHeight="1" x14ac:dyDescent="0.2">
      <c r="D36" s="217" t="s">
        <v>153</v>
      </c>
      <c r="E36" s="311"/>
      <c r="F36" s="312"/>
      <c r="G36" s="30"/>
    </row>
    <row r="37" spans="2:14" ht="15.75" customHeight="1" x14ac:dyDescent="0.2">
      <c r="C37" s="25"/>
      <c r="D37" s="50" t="s">
        <v>152</v>
      </c>
    </row>
    <row r="38" spans="2:14" ht="15.75" customHeight="1" x14ac:dyDescent="0.2">
      <c r="C38" s="50"/>
      <c r="D38" s="61" t="s">
        <v>145</v>
      </c>
      <c r="E38" s="25"/>
      <c r="F38" s="25"/>
      <c r="G38" s="25"/>
      <c r="H38" s="25"/>
      <c r="I38" s="25"/>
    </row>
    <row r="39" spans="2:14" ht="15.75" customHeight="1" x14ac:dyDescent="0.2">
      <c r="C39" s="50"/>
      <c r="D39" s="61"/>
      <c r="E39" s="25"/>
      <c r="F39" s="25"/>
      <c r="G39" s="25"/>
      <c r="H39" s="25"/>
      <c r="I39" s="25"/>
    </row>
    <row r="40" spans="2:14" ht="15.95" customHeight="1" x14ac:dyDescent="0.2">
      <c r="C40" s="50"/>
      <c r="D40" s="54" t="s">
        <v>175</v>
      </c>
      <c r="E40" s="25"/>
      <c r="F40" s="25"/>
      <c r="G40" s="25"/>
      <c r="H40" s="25"/>
      <c r="I40" s="25"/>
    </row>
    <row r="41" spans="2:14" ht="6.95" customHeight="1" x14ac:dyDescent="0.2">
      <c r="C41" s="50"/>
      <c r="D41" s="25"/>
      <c r="E41" s="25"/>
      <c r="F41" s="25"/>
      <c r="G41" s="25"/>
      <c r="H41" s="25"/>
      <c r="I41" s="25"/>
    </row>
    <row r="42" spans="2:14" ht="18" customHeight="1" x14ac:dyDescent="0.2">
      <c r="D42" s="107" t="s">
        <v>64</v>
      </c>
      <c r="E42" s="108" t="s">
        <v>42</v>
      </c>
      <c r="F42" s="109" t="s">
        <v>55</v>
      </c>
      <c r="G42" s="25"/>
      <c r="H42" s="25"/>
      <c r="I42" s="25"/>
    </row>
    <row r="43" spans="2:14" ht="15.75" customHeight="1" x14ac:dyDescent="0.2">
      <c r="D43" s="184" t="s">
        <v>93</v>
      </c>
      <c r="E43" s="447">
        <v>0</v>
      </c>
      <c r="F43" s="448">
        <f>E43*100/$E$50</f>
        <v>0</v>
      </c>
      <c r="G43" s="25"/>
      <c r="H43" s="25"/>
      <c r="I43" s="25"/>
    </row>
    <row r="44" spans="2:14" ht="15.75" customHeight="1" x14ac:dyDescent="0.2">
      <c r="D44" s="182" t="s">
        <v>83</v>
      </c>
      <c r="E44" s="444">
        <v>2</v>
      </c>
      <c r="F44" s="183">
        <f>E44*100/$E$50</f>
        <v>20</v>
      </c>
      <c r="G44" s="25"/>
      <c r="H44" s="25"/>
      <c r="I44" s="25"/>
    </row>
    <row r="45" spans="2:14" ht="15.75" customHeight="1" x14ac:dyDescent="0.2">
      <c r="B45" s="49"/>
      <c r="D45" s="105" t="s">
        <v>82</v>
      </c>
      <c r="E45" s="414">
        <v>3</v>
      </c>
      <c r="F45" s="102">
        <f>(E45*100)/$E$50</f>
        <v>30</v>
      </c>
      <c r="G45" s="25"/>
      <c r="H45" s="25"/>
      <c r="I45" s="25"/>
    </row>
    <row r="46" spans="2:14" ht="15.75" customHeight="1" x14ac:dyDescent="0.2">
      <c r="D46" s="105" t="s">
        <v>70</v>
      </c>
      <c r="E46" s="414">
        <v>3</v>
      </c>
      <c r="F46" s="102">
        <f>(E46*100)/$E$50</f>
        <v>30</v>
      </c>
      <c r="G46" s="25"/>
      <c r="H46" s="26"/>
      <c r="I46" s="25"/>
      <c r="N46" s="49"/>
    </row>
    <row r="47" spans="2:14" ht="15.75" customHeight="1" x14ac:dyDescent="0.2">
      <c r="D47" s="105" t="s">
        <v>71</v>
      </c>
      <c r="E47" s="414">
        <v>2</v>
      </c>
      <c r="F47" s="102">
        <f>(E47*100)/$E$50</f>
        <v>20</v>
      </c>
      <c r="G47" s="25"/>
      <c r="H47" s="26"/>
      <c r="I47" s="25"/>
    </row>
    <row r="48" spans="2:14" ht="15.75" customHeight="1" x14ac:dyDescent="0.2">
      <c r="D48" s="105" t="s">
        <v>72</v>
      </c>
      <c r="E48" s="414">
        <v>0</v>
      </c>
      <c r="F48" s="102">
        <f>(E48*100)/$E$50</f>
        <v>0</v>
      </c>
      <c r="G48" s="25"/>
      <c r="H48" s="25"/>
      <c r="I48" s="25"/>
    </row>
    <row r="49" spans="3:23" ht="15.75" customHeight="1" x14ac:dyDescent="0.2">
      <c r="D49" s="88" t="s">
        <v>56</v>
      </c>
      <c r="E49" s="415">
        <v>0</v>
      </c>
      <c r="F49" s="90">
        <f>(E49*100)/$E$50</f>
        <v>0</v>
      </c>
      <c r="G49" s="25"/>
      <c r="H49" s="25"/>
      <c r="I49" s="25"/>
    </row>
    <row r="50" spans="3:23" ht="15.75" customHeight="1" x14ac:dyDescent="0.2">
      <c r="D50" s="72" t="s">
        <v>41</v>
      </c>
      <c r="E50" s="408">
        <f>SUM(E43:E49)</f>
        <v>10</v>
      </c>
      <c r="F50" s="106">
        <f>SUM(F43:F49)</f>
        <v>100</v>
      </c>
      <c r="G50" s="25"/>
      <c r="H50" s="25"/>
      <c r="I50" s="25"/>
    </row>
    <row r="51" spans="3:23" ht="15.75" customHeight="1" x14ac:dyDescent="0.2">
      <c r="D51" s="50" t="s">
        <v>152</v>
      </c>
      <c r="E51" s="25"/>
      <c r="F51" s="25"/>
      <c r="G51" s="25"/>
      <c r="H51" s="25"/>
      <c r="I51" s="25"/>
    </row>
    <row r="52" spans="3:23" ht="12.75" customHeight="1" x14ac:dyDescent="0.2">
      <c r="D52" s="50" t="s">
        <v>145</v>
      </c>
      <c r="E52" s="25"/>
      <c r="F52" s="25"/>
      <c r="G52" s="25"/>
      <c r="H52" s="25"/>
      <c r="I52" s="25"/>
    </row>
    <row r="53" spans="3:23" ht="15.95" customHeight="1" x14ac:dyDescent="0.2">
      <c r="D53" s="61"/>
      <c r="E53" s="25"/>
      <c r="F53" s="25"/>
      <c r="G53" s="25"/>
      <c r="H53" s="25"/>
      <c r="I53" s="25"/>
    </row>
    <row r="54" spans="3:23" ht="15.75" customHeight="1" x14ac:dyDescent="0.2">
      <c r="D54" s="54" t="s">
        <v>176</v>
      </c>
      <c r="E54" s="25"/>
      <c r="F54" s="25"/>
      <c r="G54" s="25"/>
      <c r="H54" s="25"/>
      <c r="I54" s="25"/>
    </row>
    <row r="55" spans="3:23" ht="6.75" customHeight="1" x14ac:dyDescent="0.2">
      <c r="G55" s="25"/>
      <c r="I55" s="49"/>
      <c r="N55" s="26"/>
      <c r="O55" s="26"/>
      <c r="P55" s="26"/>
      <c r="Q55" s="26"/>
      <c r="R55" s="26"/>
    </row>
    <row r="56" spans="3:23" ht="18" customHeight="1" x14ac:dyDescent="0.2">
      <c r="D56" s="5"/>
      <c r="E56" s="84"/>
      <c r="F56" s="73" t="s">
        <v>42</v>
      </c>
      <c r="G56" s="25"/>
      <c r="I56" s="49"/>
      <c r="N56" s="171"/>
      <c r="O56" s="171"/>
      <c r="P56" s="172"/>
      <c r="Q56" s="163"/>
      <c r="R56" s="26"/>
    </row>
    <row r="57" spans="3:23" ht="18" customHeight="1" x14ac:dyDescent="0.2">
      <c r="C57" s="36"/>
      <c r="D57" s="160" t="s">
        <v>142</v>
      </c>
      <c r="E57" s="159"/>
      <c r="F57" s="98">
        <v>1</v>
      </c>
      <c r="G57" s="25"/>
      <c r="I57" s="49"/>
      <c r="N57" s="171"/>
      <c r="O57" s="171"/>
      <c r="P57" s="172"/>
      <c r="Q57" s="163"/>
      <c r="R57" s="26"/>
    </row>
    <row r="58" spans="3:23" ht="15.75" customHeight="1" x14ac:dyDescent="0.2">
      <c r="C58" s="36"/>
      <c r="D58" s="166" t="s">
        <v>41</v>
      </c>
      <c r="E58" s="165"/>
      <c r="F58" s="167">
        <v>1</v>
      </c>
      <c r="G58" s="25"/>
      <c r="H58" s="157"/>
      <c r="I58" s="49"/>
      <c r="N58" s="168"/>
      <c r="O58" s="164"/>
      <c r="P58" s="161"/>
      <c r="Q58" s="162"/>
      <c r="R58" s="26"/>
    </row>
    <row r="59" spans="3:23" ht="15.75" customHeight="1" x14ac:dyDescent="0.2">
      <c r="C59" s="25"/>
      <c r="D59" s="97" t="s">
        <v>81</v>
      </c>
      <c r="E59" s="86"/>
      <c r="F59" s="86"/>
      <c r="G59" s="86"/>
      <c r="H59" s="87"/>
      <c r="I59" s="25"/>
      <c r="N59" s="169"/>
      <c r="O59" s="169"/>
      <c r="P59" s="161"/>
      <c r="Q59" s="162"/>
      <c r="R59" s="26"/>
      <c r="W59" s="85"/>
    </row>
    <row r="60" spans="3:23" ht="15.75" customHeight="1" x14ac:dyDescent="0.2">
      <c r="D60" s="50" t="s">
        <v>152</v>
      </c>
      <c r="E60" s="83"/>
      <c r="F60" s="83"/>
      <c r="G60" s="83"/>
      <c r="H60" s="83"/>
      <c r="I60" s="25"/>
      <c r="N60" s="169"/>
      <c r="O60" s="169"/>
      <c r="P60" s="170"/>
      <c r="Q60" s="162"/>
      <c r="R60" s="26"/>
    </row>
    <row r="61" spans="3:23" ht="15.75" customHeight="1" x14ac:dyDescent="0.2">
      <c r="D61" s="61" t="s">
        <v>145</v>
      </c>
      <c r="E61" s="83"/>
      <c r="F61" s="83"/>
      <c r="G61" s="83"/>
      <c r="H61" s="83"/>
      <c r="I61" s="25"/>
      <c r="N61" s="171"/>
      <c r="O61" s="171"/>
      <c r="P61" s="168"/>
      <c r="Q61" s="173"/>
      <c r="R61" s="26"/>
    </row>
    <row r="62" spans="3:23" ht="15.75" customHeight="1" x14ac:dyDescent="0.2">
      <c r="D62" s="61"/>
      <c r="E62" s="25"/>
      <c r="F62" s="25"/>
      <c r="G62" s="25"/>
      <c r="H62" s="25"/>
      <c r="I62" s="25"/>
    </row>
    <row r="63" spans="3:23" ht="15.75" customHeight="1" x14ac:dyDescent="0.2">
      <c r="C63" s="50"/>
      <c r="D63" s="64" t="s">
        <v>177</v>
      </c>
      <c r="E63" s="26"/>
      <c r="F63" s="25"/>
      <c r="G63" s="25"/>
      <c r="H63" s="25"/>
      <c r="I63" s="25"/>
    </row>
    <row r="64" spans="3:23" ht="6.95" customHeight="1" x14ac:dyDescent="0.2">
      <c r="C64" s="50"/>
      <c r="D64" s="25"/>
      <c r="E64" s="25"/>
      <c r="F64" s="25"/>
      <c r="G64" s="25"/>
      <c r="H64" s="25"/>
      <c r="I64" s="25"/>
    </row>
    <row r="65" spans="2:19" ht="18" customHeight="1" x14ac:dyDescent="0.2">
      <c r="D65" s="57"/>
      <c r="E65" s="58"/>
      <c r="F65" s="174" t="s">
        <v>59</v>
      </c>
      <c r="H65" s="158"/>
      <c r="I65" s="25"/>
    </row>
    <row r="66" spans="2:19" ht="15.95" customHeight="1" x14ac:dyDescent="0.2">
      <c r="B66" s="49"/>
      <c r="D66" s="139" t="s">
        <v>133</v>
      </c>
      <c r="E66" s="42"/>
      <c r="F66" s="91">
        <v>4</v>
      </c>
      <c r="H66" s="25"/>
      <c r="I66" s="25"/>
      <c r="S66" s="49"/>
    </row>
    <row r="67" spans="2:19" ht="15.95" customHeight="1" x14ac:dyDescent="0.2">
      <c r="D67" s="246" t="s">
        <v>130</v>
      </c>
      <c r="E67" s="152"/>
      <c r="F67" s="91">
        <v>6</v>
      </c>
      <c r="G67" s="49"/>
      <c r="H67" s="49"/>
      <c r="I67" s="49"/>
    </row>
    <row r="68" spans="2:19" ht="15.95" customHeight="1" x14ac:dyDescent="0.2">
      <c r="D68" s="140" t="s">
        <v>57</v>
      </c>
      <c r="E68" s="152"/>
      <c r="F68" s="92">
        <v>0</v>
      </c>
      <c r="G68" s="49"/>
      <c r="H68" s="49"/>
      <c r="I68" s="49"/>
    </row>
    <row r="69" spans="2:19" ht="15.95" customHeight="1" x14ac:dyDescent="0.2">
      <c r="D69" s="141" t="s">
        <v>61</v>
      </c>
      <c r="E69" s="153"/>
      <c r="F69" s="338" t="s">
        <v>7</v>
      </c>
      <c r="G69" s="49"/>
      <c r="H69" s="49"/>
      <c r="I69" s="49"/>
    </row>
    <row r="70" spans="2:19" ht="15.95" customHeight="1" x14ac:dyDescent="0.2">
      <c r="D70" s="142" t="s">
        <v>62</v>
      </c>
      <c r="E70" s="154"/>
      <c r="F70" s="339" t="s">
        <v>7</v>
      </c>
      <c r="G70" s="49"/>
      <c r="I70" s="49"/>
    </row>
    <row r="71" spans="2:19" ht="15.95" customHeight="1" x14ac:dyDescent="0.2">
      <c r="D71" s="467" t="s">
        <v>63</v>
      </c>
      <c r="E71" s="468"/>
      <c r="F71" s="340" t="s">
        <v>7</v>
      </c>
      <c r="H71" s="25"/>
      <c r="I71" s="25"/>
    </row>
    <row r="72" spans="2:19" ht="16.5" customHeight="1" x14ac:dyDescent="0.2">
      <c r="D72" s="143" t="s">
        <v>60</v>
      </c>
      <c r="E72" s="155"/>
      <c r="F72" s="144">
        <v>0</v>
      </c>
      <c r="H72" s="25"/>
      <c r="I72" s="25"/>
    </row>
    <row r="73" spans="2:19" ht="15.75" customHeight="1" x14ac:dyDescent="0.2">
      <c r="D73" s="50" t="s">
        <v>152</v>
      </c>
      <c r="E73" s="156"/>
      <c r="F73" s="25"/>
      <c r="G73" s="25"/>
      <c r="H73" s="25"/>
      <c r="I73" s="25"/>
    </row>
    <row r="74" spans="2:19" ht="15.75" customHeight="1" x14ac:dyDescent="0.2">
      <c r="C74" s="50"/>
      <c r="D74" s="61" t="s">
        <v>145</v>
      </c>
      <c r="E74" s="156"/>
      <c r="F74" s="25"/>
      <c r="G74" s="25"/>
      <c r="H74" s="25"/>
      <c r="I74" s="25"/>
    </row>
    <row r="75" spans="2:19" ht="15.95" customHeight="1" x14ac:dyDescent="0.2">
      <c r="C75" s="50"/>
      <c r="D75" s="61"/>
      <c r="E75" s="156"/>
      <c r="F75" s="25"/>
      <c r="G75" s="25"/>
      <c r="H75" s="25"/>
      <c r="I75" s="25"/>
    </row>
    <row r="76" spans="2:19" ht="15.95" customHeight="1" x14ac:dyDescent="0.2">
      <c r="D76" s="54" t="s">
        <v>178</v>
      </c>
      <c r="E76" s="151"/>
    </row>
    <row r="77" spans="2:19" ht="6.95" customHeight="1" x14ac:dyDescent="0.2">
      <c r="B77" s="26"/>
      <c r="C77" s="25"/>
      <c r="D77" s="25"/>
      <c r="E77" s="25"/>
      <c r="F77" s="25"/>
      <c r="G77" s="25"/>
      <c r="H77" s="25"/>
      <c r="I77" s="25"/>
      <c r="J77" s="25"/>
      <c r="K77" s="26"/>
      <c r="L77" s="25"/>
    </row>
    <row r="78" spans="2:19" ht="18" customHeight="1" x14ac:dyDescent="0.2">
      <c r="C78" s="25"/>
      <c r="D78" s="68" t="s">
        <v>86</v>
      </c>
      <c r="E78" s="34"/>
      <c r="F78" s="69" t="s">
        <v>42</v>
      </c>
      <c r="G78" s="70" t="s">
        <v>55</v>
      </c>
    </row>
    <row r="79" spans="2:19" ht="15.75" customHeight="1" x14ac:dyDescent="0.2">
      <c r="D79" s="313" t="s">
        <v>14</v>
      </c>
      <c r="E79" s="100"/>
      <c r="F79" s="101">
        <v>8</v>
      </c>
      <c r="G79" s="102">
        <f>(F79*100)/$F$82</f>
        <v>80</v>
      </c>
    </row>
    <row r="80" spans="2:19" ht="15.75" customHeight="1" x14ac:dyDescent="0.2">
      <c r="D80" s="313" t="s">
        <v>17</v>
      </c>
      <c r="E80" s="100"/>
      <c r="F80" s="101">
        <v>1</v>
      </c>
      <c r="G80" s="102">
        <f>(F80*100)/$F$82</f>
        <v>10</v>
      </c>
    </row>
    <row r="81" spans="2:17" ht="15.75" customHeight="1" x14ac:dyDescent="0.2">
      <c r="D81" s="313" t="s">
        <v>171</v>
      </c>
      <c r="E81" s="100"/>
      <c r="F81" s="101">
        <v>1</v>
      </c>
      <c r="G81" s="102">
        <f>(F81*100)/$F$82</f>
        <v>10</v>
      </c>
    </row>
    <row r="82" spans="2:17" ht="15.75" customHeight="1" x14ac:dyDescent="0.2">
      <c r="B82" s="25"/>
      <c r="D82" s="111"/>
      <c r="E82" s="112" t="s">
        <v>76</v>
      </c>
      <c r="F82" s="113">
        <f>SUM(F79:F81)</f>
        <v>10</v>
      </c>
      <c r="G82" s="106">
        <f>(F82*100)/$F$82</f>
        <v>100</v>
      </c>
      <c r="H82" s="25"/>
      <c r="I82" s="25"/>
      <c r="J82" s="25"/>
      <c r="K82" s="26"/>
      <c r="L82" s="25"/>
    </row>
    <row r="83" spans="2:17" ht="15.75" customHeight="1" x14ac:dyDescent="0.2">
      <c r="B83" s="25"/>
      <c r="D83" s="50" t="s">
        <v>152</v>
      </c>
      <c r="H83" s="25"/>
      <c r="I83" s="25"/>
      <c r="J83" s="25"/>
      <c r="K83" s="26"/>
      <c r="L83" s="25"/>
    </row>
    <row r="84" spans="2:17" ht="15.75" customHeight="1" x14ac:dyDescent="0.2">
      <c r="B84" s="25"/>
      <c r="D84" s="61" t="s">
        <v>145</v>
      </c>
      <c r="H84" s="25"/>
      <c r="I84" s="25"/>
      <c r="J84" s="25"/>
      <c r="K84" s="26"/>
      <c r="L84" s="25"/>
    </row>
    <row r="85" spans="2:17" ht="15.95" customHeight="1" x14ac:dyDescent="0.2">
      <c r="B85" s="25"/>
      <c r="C85" s="25"/>
      <c r="D85" s="32"/>
      <c r="H85" s="25"/>
      <c r="I85" s="25"/>
      <c r="J85" s="25"/>
      <c r="K85" s="26"/>
      <c r="L85" s="25"/>
    </row>
    <row r="86" spans="2:17" ht="15.95" customHeight="1" x14ac:dyDescent="0.2">
      <c r="B86" s="25"/>
      <c r="D86" s="64" t="s">
        <v>243</v>
      </c>
      <c r="H86" s="25"/>
      <c r="I86" s="25"/>
      <c r="J86" s="25"/>
      <c r="K86" s="26"/>
      <c r="L86" s="25"/>
    </row>
    <row r="87" spans="2:17" ht="6.95" customHeight="1" x14ac:dyDescent="0.2">
      <c r="C87" s="25"/>
      <c r="D87" s="32"/>
      <c r="H87" s="25"/>
      <c r="I87" s="25"/>
      <c r="J87" s="25"/>
      <c r="K87" s="26"/>
      <c r="L87" s="25"/>
      <c r="P87" s="25"/>
    </row>
    <row r="88" spans="2:17" s="26" customFormat="1" ht="33.75" x14ac:dyDescent="0.2">
      <c r="C88" s="37"/>
      <c r="D88" s="38" t="s">
        <v>69</v>
      </c>
      <c r="E88" s="336"/>
      <c r="F88" s="175" t="s">
        <v>42</v>
      </c>
      <c r="G88" s="175" t="s">
        <v>55</v>
      </c>
      <c r="H88" s="39" t="s">
        <v>75</v>
      </c>
      <c r="I88" s="40"/>
      <c r="J88" s="40"/>
      <c r="K88" s="40"/>
      <c r="L88" s="40"/>
      <c r="M88" s="40"/>
      <c r="N88" s="37"/>
      <c r="O88" s="41"/>
      <c r="Q88" s="30"/>
    </row>
    <row r="89" spans="2:17" ht="15.75" customHeight="1" x14ac:dyDescent="0.2">
      <c r="B89" s="25"/>
      <c r="C89" s="37"/>
      <c r="D89" s="51" t="s">
        <v>84</v>
      </c>
      <c r="E89" s="382"/>
      <c r="F89" s="43">
        <v>1</v>
      </c>
      <c r="G89" s="74">
        <f>F89*100/$F$96</f>
        <v>20</v>
      </c>
      <c r="H89" s="74">
        <f>(F89*100)/$F$21</f>
        <v>10</v>
      </c>
      <c r="I89" s="37"/>
      <c r="J89" s="37"/>
      <c r="K89" s="37"/>
      <c r="L89" s="37"/>
      <c r="M89" s="37"/>
      <c r="N89" s="37"/>
      <c r="O89" s="44"/>
      <c r="Q89" s="29"/>
    </row>
    <row r="90" spans="2:17" ht="15.75" customHeight="1" x14ac:dyDescent="0.2">
      <c r="B90" s="25"/>
      <c r="C90" s="37"/>
      <c r="D90" s="145" t="s">
        <v>85</v>
      </c>
      <c r="E90" s="383"/>
      <c r="F90" s="43">
        <v>1</v>
      </c>
      <c r="G90" s="74">
        <f t="shared" ref="G90:G95" si="0">F90*100/$F$96</f>
        <v>20</v>
      </c>
      <c r="H90" s="74">
        <f>(F90*100)/$F$21</f>
        <v>10</v>
      </c>
      <c r="I90" s="37"/>
      <c r="J90" s="37"/>
      <c r="K90" s="37"/>
      <c r="L90" s="37"/>
      <c r="M90" s="37"/>
      <c r="N90" s="37"/>
      <c r="O90" s="44"/>
      <c r="Q90" s="29"/>
    </row>
    <row r="91" spans="2:17" ht="15.75" customHeight="1" x14ac:dyDescent="0.2">
      <c r="B91" s="25"/>
      <c r="C91" s="37"/>
      <c r="D91" s="148" t="s">
        <v>98</v>
      </c>
      <c r="E91" s="147"/>
      <c r="F91" s="300">
        <v>1</v>
      </c>
      <c r="G91" s="302">
        <f t="shared" si="0"/>
        <v>20</v>
      </c>
      <c r="H91" s="222">
        <f t="shared" ref="H91:H93" si="1">(F91*100)/$F$21</f>
        <v>10</v>
      </c>
      <c r="I91" s="37"/>
      <c r="J91" s="37"/>
      <c r="K91" s="37"/>
      <c r="L91" s="37"/>
      <c r="M91" s="37"/>
      <c r="N91" s="37"/>
      <c r="O91" s="44"/>
      <c r="Q91" s="29"/>
    </row>
    <row r="92" spans="2:17" ht="15.75" customHeight="1" x14ac:dyDescent="0.2">
      <c r="B92" s="25"/>
      <c r="C92" s="37"/>
      <c r="D92" s="52" t="s">
        <v>52</v>
      </c>
      <c r="E92" s="46"/>
      <c r="F92" s="43">
        <v>4</v>
      </c>
      <c r="G92" s="74">
        <f t="shared" si="0"/>
        <v>80</v>
      </c>
      <c r="H92" s="74">
        <f t="shared" si="1"/>
        <v>40</v>
      </c>
      <c r="I92" s="37"/>
      <c r="J92" s="37"/>
      <c r="K92" s="37"/>
      <c r="L92" s="37"/>
      <c r="M92" s="37"/>
      <c r="N92" s="37"/>
      <c r="O92" s="44"/>
      <c r="Q92" s="29"/>
    </row>
    <row r="93" spans="2:17" ht="15.75" customHeight="1" x14ac:dyDescent="0.2">
      <c r="B93" s="25"/>
      <c r="C93" s="37"/>
      <c r="D93" s="145" t="s">
        <v>154</v>
      </c>
      <c r="E93" s="146"/>
      <c r="F93" s="67">
        <v>4</v>
      </c>
      <c r="G93" s="74">
        <f t="shared" si="0"/>
        <v>80</v>
      </c>
      <c r="H93" s="74">
        <f t="shared" si="1"/>
        <v>40</v>
      </c>
      <c r="I93" s="37"/>
      <c r="J93" s="37"/>
      <c r="K93" s="37"/>
      <c r="L93" s="37"/>
      <c r="M93" s="37"/>
      <c r="N93" s="37"/>
      <c r="O93" s="44"/>
      <c r="Q93" s="29"/>
    </row>
    <row r="94" spans="2:17" ht="15.75" customHeight="1" x14ac:dyDescent="0.2">
      <c r="B94" s="25"/>
      <c r="C94" s="37"/>
      <c r="D94" s="187" t="s">
        <v>140</v>
      </c>
      <c r="E94" s="188"/>
      <c r="F94" s="379">
        <v>1</v>
      </c>
      <c r="G94" s="189">
        <f t="shared" si="0"/>
        <v>20</v>
      </c>
      <c r="H94" s="218">
        <f>(F94*100)/$F$21</f>
        <v>10</v>
      </c>
      <c r="I94" s="37"/>
      <c r="J94" s="37"/>
      <c r="K94" s="37"/>
      <c r="L94" s="37"/>
      <c r="M94" s="37"/>
      <c r="N94" s="37"/>
      <c r="O94" s="44"/>
      <c r="Q94" s="29"/>
    </row>
    <row r="95" spans="2:17" ht="15.75" customHeight="1" x14ac:dyDescent="0.2">
      <c r="B95" s="25"/>
      <c r="C95" s="193"/>
      <c r="D95" s="192" t="s">
        <v>73</v>
      </c>
      <c r="E95" s="190"/>
      <c r="F95" s="380">
        <v>3</v>
      </c>
      <c r="G95" s="191">
        <f t="shared" si="0"/>
        <v>60</v>
      </c>
      <c r="H95" s="219">
        <f>(F95*100)/$F$21</f>
        <v>30</v>
      </c>
      <c r="I95" s="37"/>
      <c r="J95" s="37"/>
      <c r="K95" s="37"/>
      <c r="L95" s="37"/>
      <c r="M95" s="37"/>
      <c r="N95" s="37"/>
      <c r="O95" s="44"/>
      <c r="Q95" s="29"/>
    </row>
    <row r="96" spans="2:17" ht="15.75" customHeight="1" x14ac:dyDescent="0.2">
      <c r="D96" s="116" t="s">
        <v>53</v>
      </c>
      <c r="E96" s="117"/>
      <c r="F96" s="118">
        <f>F89+F92</f>
        <v>5</v>
      </c>
      <c r="G96" s="114">
        <f>G89+G92</f>
        <v>100</v>
      </c>
      <c r="H96" s="114">
        <f>H89+H92</f>
        <v>50</v>
      </c>
      <c r="J96" s="49"/>
      <c r="K96" s="29"/>
      <c r="N96" s="29"/>
      <c r="Q96" s="29"/>
    </row>
    <row r="97" spans="3:28" ht="15.75" customHeight="1" x14ac:dyDescent="0.2">
      <c r="D97" s="50" t="s">
        <v>152</v>
      </c>
    </row>
    <row r="98" spans="3:28" ht="15.75" customHeight="1" x14ac:dyDescent="0.2">
      <c r="D98" s="61" t="s">
        <v>145</v>
      </c>
    </row>
    <row r="99" spans="3:28" ht="15.75" customHeight="1" x14ac:dyDescent="0.2"/>
    <row r="100" spans="3:28" ht="15.95" customHeight="1" x14ac:dyDescent="0.2">
      <c r="D100" s="64" t="s">
        <v>193</v>
      </c>
      <c r="V100" s="26"/>
      <c r="W100" s="26"/>
      <c r="X100" s="26"/>
      <c r="Y100" s="26"/>
      <c r="Z100" s="26"/>
      <c r="AA100" s="26"/>
      <c r="AB100" s="26"/>
    </row>
    <row r="101" spans="3:28" ht="6.75" customHeight="1" x14ac:dyDescent="0.2">
      <c r="V101" s="26"/>
      <c r="W101" s="342"/>
      <c r="X101" s="342"/>
      <c r="Y101" s="342"/>
      <c r="Z101" s="343"/>
      <c r="AA101" s="26"/>
      <c r="AB101" s="26"/>
    </row>
    <row r="102" spans="3:28" ht="18" customHeight="1" x14ac:dyDescent="0.2">
      <c r="D102" s="194"/>
      <c r="E102" s="224"/>
      <c r="F102" s="195">
        <v>2024</v>
      </c>
      <c r="J102" s="49"/>
      <c r="K102" s="27"/>
      <c r="V102" s="344"/>
      <c r="W102" s="344"/>
      <c r="X102" s="345"/>
      <c r="Y102" s="346"/>
      <c r="Z102" s="26"/>
      <c r="AA102" s="26"/>
      <c r="AB102" s="26"/>
    </row>
    <row r="103" spans="3:28" ht="18" customHeight="1" x14ac:dyDescent="0.2">
      <c r="D103" s="329" t="s">
        <v>101</v>
      </c>
      <c r="E103" s="330"/>
      <c r="F103" s="331">
        <v>10</v>
      </c>
      <c r="J103" s="49"/>
      <c r="K103" s="27"/>
      <c r="V103" s="230"/>
      <c r="W103" s="230"/>
      <c r="X103" s="230"/>
      <c r="Y103" s="55"/>
      <c r="Z103" s="26"/>
      <c r="AA103" s="26"/>
      <c r="AB103" s="26"/>
    </row>
    <row r="104" spans="3:28" ht="15.75" customHeight="1" x14ac:dyDescent="0.2">
      <c r="D104" s="341" t="s">
        <v>190</v>
      </c>
      <c r="E104" s="332"/>
      <c r="F104" s="333">
        <f>F103*100/$F$21</f>
        <v>100</v>
      </c>
      <c r="J104" s="49"/>
      <c r="K104" s="27"/>
      <c r="V104" s="347"/>
      <c r="W104" s="347"/>
      <c r="X104" s="347"/>
      <c r="Y104" s="348"/>
      <c r="Z104" s="26"/>
      <c r="AA104" s="26"/>
      <c r="AB104" s="26"/>
    </row>
    <row r="105" spans="3:28" ht="15.95" customHeight="1" x14ac:dyDescent="0.2">
      <c r="D105" s="50" t="s">
        <v>152</v>
      </c>
      <c r="V105" s="26"/>
      <c r="W105" s="347"/>
      <c r="X105" s="347"/>
      <c r="Y105" s="347"/>
      <c r="Z105" s="348"/>
      <c r="AA105" s="26"/>
      <c r="AB105" s="26"/>
    </row>
    <row r="106" spans="3:28" ht="15.95" customHeight="1" x14ac:dyDescent="0.2">
      <c r="C106" s="25"/>
      <c r="D106" s="61" t="s">
        <v>145</v>
      </c>
      <c r="V106" s="26"/>
      <c r="W106" s="26"/>
      <c r="X106" s="26"/>
      <c r="Y106" s="26"/>
      <c r="Z106" s="26"/>
      <c r="AA106" s="26"/>
      <c r="AB106" s="26"/>
    </row>
    <row r="107" spans="3:28" ht="15.75" customHeight="1" x14ac:dyDescent="0.2">
      <c r="V107" s="26"/>
      <c r="W107" s="26"/>
      <c r="X107" s="26"/>
      <c r="Y107" s="26"/>
      <c r="Z107" s="26"/>
      <c r="AA107" s="26"/>
      <c r="AB107" s="26"/>
    </row>
    <row r="108" spans="3:28" ht="15.95" customHeight="1" x14ac:dyDescent="0.2">
      <c r="D108" s="64" t="s">
        <v>194</v>
      </c>
      <c r="V108" s="26"/>
      <c r="W108" s="26"/>
      <c r="X108" s="26"/>
      <c r="Y108" s="26"/>
      <c r="Z108" s="26"/>
      <c r="AA108" s="26"/>
      <c r="AB108" s="26"/>
    </row>
    <row r="109" spans="3:28" ht="6.75" customHeight="1" x14ac:dyDescent="0.2"/>
    <row r="110" spans="3:28" ht="15" customHeight="1" x14ac:dyDescent="0.2">
      <c r="D110" s="68"/>
      <c r="E110" s="34"/>
      <c r="F110" s="69" t="s">
        <v>42</v>
      </c>
      <c r="G110" s="70" t="s">
        <v>55</v>
      </c>
    </row>
    <row r="111" spans="3:28" ht="15.95" customHeight="1" x14ac:dyDescent="0.2">
      <c r="D111" s="103" t="s">
        <v>125</v>
      </c>
      <c r="E111" s="100"/>
      <c r="F111" s="101">
        <v>3</v>
      </c>
      <c r="G111" s="102">
        <f>(F111*100)/$F$114</f>
        <v>30</v>
      </c>
    </row>
    <row r="112" spans="3:28" ht="15.95" customHeight="1" x14ac:dyDescent="0.2">
      <c r="D112" s="103" t="s">
        <v>126</v>
      </c>
      <c r="E112" s="100"/>
      <c r="F112" s="101">
        <v>2</v>
      </c>
      <c r="G112" s="102">
        <f t="shared" ref="G112:G113" si="2">(F112*100)/$F$114</f>
        <v>20</v>
      </c>
    </row>
    <row r="113" spans="4:7" ht="15.95" customHeight="1" x14ac:dyDescent="0.2">
      <c r="D113" s="103" t="s">
        <v>127</v>
      </c>
      <c r="E113" s="100"/>
      <c r="F113" s="101">
        <v>5</v>
      </c>
      <c r="G113" s="102">
        <f t="shared" si="2"/>
        <v>50</v>
      </c>
    </row>
    <row r="114" spans="4:7" ht="15.95" customHeight="1" x14ac:dyDescent="0.2">
      <c r="D114" s="449" t="s">
        <v>41</v>
      </c>
      <c r="E114" s="450"/>
      <c r="F114" s="451">
        <v>10</v>
      </c>
      <c r="G114" s="452">
        <f>SUM(G111:G113)</f>
        <v>100</v>
      </c>
    </row>
    <row r="115" spans="4:7" ht="15.75" customHeight="1" x14ac:dyDescent="0.2">
      <c r="D115" s="50" t="s">
        <v>152</v>
      </c>
    </row>
    <row r="116" spans="4:7" ht="15.75" customHeight="1" x14ac:dyDescent="0.2">
      <c r="D116" s="61" t="s">
        <v>145</v>
      </c>
    </row>
    <row r="117" spans="4:7" ht="15.95" customHeight="1" x14ac:dyDescent="0.2"/>
    <row r="118" spans="4:7" ht="15.95" customHeight="1" x14ac:dyDescent="0.2"/>
    <row r="119" spans="4:7" ht="15.95" customHeight="1" x14ac:dyDescent="0.2"/>
    <row r="120" spans="4:7" ht="15.95" customHeight="1" x14ac:dyDescent="0.2"/>
    <row r="121" spans="4:7" ht="15.95" customHeight="1" x14ac:dyDescent="0.2"/>
    <row r="122" spans="4:7" ht="15.95" customHeight="1" x14ac:dyDescent="0.2"/>
    <row r="123" spans="4:7" ht="15.95" customHeight="1" x14ac:dyDescent="0.2"/>
    <row r="124" spans="4:7" ht="15.95" customHeight="1" x14ac:dyDescent="0.2"/>
    <row r="125" spans="4:7" ht="15.95" customHeight="1" x14ac:dyDescent="0.2"/>
    <row r="126" spans="4:7" ht="15.95" customHeight="1" x14ac:dyDescent="0.2"/>
    <row r="127" spans="4:7" ht="15.95" customHeight="1" x14ac:dyDescent="0.2"/>
    <row r="128" spans="4:7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</sheetData>
  <mergeCells count="1">
    <mergeCell ref="D71:E71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25" min="2" max="11" man="1"/>
    <brk id="62" min="2" max="11" man="1"/>
    <brk id="85" min="2" max="11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69"/>
  <sheetViews>
    <sheetView showGridLines="0" zoomScaleNormal="100" zoomScaleSheetLayoutView="100" workbookViewId="0"/>
  </sheetViews>
  <sheetFormatPr baseColWidth="10" defaultRowHeight="12" x14ac:dyDescent="0.2"/>
  <cols>
    <col min="1" max="1" width="11.42578125" style="27" customWidth="1"/>
    <col min="2" max="2" width="5.7109375" style="27" customWidth="1"/>
    <col min="3" max="3" width="4.5703125" style="27" customWidth="1"/>
    <col min="4" max="4" width="19.140625" style="27" customWidth="1"/>
    <col min="5" max="5" width="9.42578125" style="27" customWidth="1"/>
    <col min="6" max="6" width="8.5703125" style="27" customWidth="1"/>
    <col min="7" max="7" width="9.140625" style="27" customWidth="1"/>
    <col min="8" max="10" width="8.5703125" style="27" customWidth="1"/>
    <col min="11" max="11" width="8.5703125" style="49" customWidth="1"/>
    <col min="12" max="12" width="6" style="27" customWidth="1"/>
    <col min="13" max="15" width="8.5703125" style="27" customWidth="1"/>
    <col min="16" max="18" width="6.42578125" style="27" customWidth="1"/>
    <col min="19" max="24" width="6.7109375" style="27" customWidth="1"/>
    <col min="25" max="16384" width="11.42578125" style="27"/>
  </cols>
  <sheetData>
    <row r="1" spans="1:18" ht="15.95" customHeight="1" x14ac:dyDescent="0.2">
      <c r="A1" s="25"/>
      <c r="B1" s="25"/>
      <c r="C1" s="25"/>
      <c r="D1" s="25"/>
      <c r="E1" s="25"/>
      <c r="F1" s="28"/>
      <c r="G1" s="25"/>
      <c r="H1" s="25"/>
      <c r="I1" s="28"/>
      <c r="J1" s="25"/>
      <c r="K1" s="26"/>
      <c r="L1" s="28"/>
      <c r="M1" s="25"/>
      <c r="O1" s="29"/>
      <c r="R1" s="29"/>
    </row>
    <row r="2" spans="1:18" ht="12" customHeight="1" x14ac:dyDescent="0.2">
      <c r="B2" s="25"/>
      <c r="C2" s="26"/>
      <c r="D2" s="26"/>
      <c r="E2" s="26"/>
      <c r="F2" s="30"/>
      <c r="G2" s="26"/>
      <c r="H2" s="26"/>
      <c r="I2" s="30"/>
      <c r="J2" s="26"/>
      <c r="K2" s="26"/>
      <c r="L2" s="30"/>
      <c r="M2" s="25"/>
      <c r="O2" s="29"/>
      <c r="R2" s="29"/>
    </row>
    <row r="3" spans="1:18" ht="12" customHeight="1" x14ac:dyDescent="0.2">
      <c r="B3" s="25"/>
      <c r="C3" s="26"/>
      <c r="D3" s="26"/>
      <c r="E3" s="26"/>
      <c r="F3" s="30"/>
      <c r="G3" s="26"/>
      <c r="H3" s="26"/>
      <c r="I3" s="30"/>
      <c r="J3" s="26"/>
      <c r="K3" s="26"/>
      <c r="L3" s="30"/>
      <c r="M3" s="25"/>
      <c r="O3" s="29"/>
      <c r="R3" s="29"/>
    </row>
    <row r="4" spans="1:18" ht="12" customHeight="1" x14ac:dyDescent="0.2">
      <c r="B4" s="25"/>
      <c r="C4" s="26"/>
      <c r="D4" s="26"/>
      <c r="E4" s="26"/>
      <c r="F4" s="30"/>
      <c r="G4" s="26"/>
      <c r="H4" s="26"/>
      <c r="I4" s="30"/>
      <c r="J4" s="26"/>
      <c r="K4" s="26"/>
      <c r="L4" s="30"/>
      <c r="M4" s="25"/>
      <c r="O4" s="29"/>
      <c r="R4" s="29"/>
    </row>
    <row r="5" spans="1:18" ht="24" customHeight="1" x14ac:dyDescent="0.2">
      <c r="F5" s="29"/>
      <c r="I5" s="29"/>
      <c r="L5" s="29"/>
      <c r="O5" s="29"/>
      <c r="R5" s="29"/>
    </row>
    <row r="6" spans="1:18" ht="18" customHeight="1" x14ac:dyDescent="0.2">
      <c r="C6" s="33" t="s">
        <v>40</v>
      </c>
      <c r="Q6" s="176"/>
    </row>
    <row r="7" spans="1:18" ht="18" customHeight="1" x14ac:dyDescent="0.2">
      <c r="C7" s="22" t="s">
        <v>143</v>
      </c>
      <c r="D7" s="22"/>
      <c r="E7" s="22"/>
      <c r="F7" s="22"/>
    </row>
    <row r="8" spans="1:18" ht="15.75" customHeight="1" x14ac:dyDescent="0.2">
      <c r="C8" s="176"/>
      <c r="D8" s="22" t="s">
        <v>151</v>
      </c>
      <c r="E8" s="22"/>
      <c r="F8" s="22"/>
    </row>
    <row r="9" spans="1:18" ht="15.75" customHeight="1" x14ac:dyDescent="0.2">
      <c r="C9" s="176"/>
      <c r="D9" s="22"/>
      <c r="E9" s="22"/>
      <c r="F9" s="22"/>
    </row>
    <row r="10" spans="1:18" ht="15.95" customHeight="1" x14ac:dyDescent="0.2">
      <c r="C10" s="296" t="s">
        <v>250</v>
      </c>
      <c r="D10" s="22"/>
      <c r="E10" s="22"/>
      <c r="F10" s="22"/>
    </row>
    <row r="11" spans="1:18" ht="15.95" customHeight="1" x14ac:dyDescent="0.2">
      <c r="C11" s="296" t="s">
        <v>249</v>
      </c>
      <c r="D11" s="22"/>
      <c r="E11" s="22"/>
      <c r="F11" s="22"/>
    </row>
    <row r="12" spans="1:18" ht="15.95" customHeight="1" x14ac:dyDescent="0.2">
      <c r="B12" s="49"/>
      <c r="C12" s="459" t="s">
        <v>251</v>
      </c>
      <c r="D12" s="22"/>
      <c r="E12" s="22"/>
      <c r="F12" s="22"/>
    </row>
    <row r="13" spans="1:18" ht="15.95" customHeight="1" x14ac:dyDescent="0.2">
      <c r="B13" s="49"/>
      <c r="C13" s="377" t="s">
        <v>252</v>
      </c>
      <c r="D13" s="22"/>
      <c r="E13" s="22"/>
      <c r="F13" s="22"/>
    </row>
    <row r="14" spans="1:18" ht="6.75" customHeight="1" x14ac:dyDescent="0.2">
      <c r="C14" s="181"/>
      <c r="D14" s="22"/>
      <c r="E14" s="22"/>
      <c r="F14" s="22"/>
    </row>
    <row r="15" spans="1:18" ht="15.75" customHeight="1" x14ac:dyDescent="0.2">
      <c r="B15" s="63"/>
      <c r="C15" s="25"/>
      <c r="D15" s="61"/>
      <c r="F15" s="56"/>
      <c r="G15" s="53"/>
      <c r="H15" s="53"/>
      <c r="I15" s="53"/>
    </row>
    <row r="16" spans="1:18" ht="15.75" customHeight="1" x14ac:dyDescent="0.2">
      <c r="C16" s="25"/>
      <c r="D16" s="56"/>
      <c r="E16" s="56"/>
      <c r="F16" s="56"/>
      <c r="G16" s="53"/>
      <c r="H16" s="53"/>
      <c r="I16" s="53"/>
    </row>
    <row r="17" spans="2:9" ht="6.75" customHeight="1" x14ac:dyDescent="0.2">
      <c r="C17" s="25"/>
      <c r="D17" s="56"/>
      <c r="E17" s="56"/>
      <c r="F17" s="56"/>
      <c r="G17" s="53"/>
      <c r="H17" s="53"/>
      <c r="I17" s="53"/>
    </row>
    <row r="18" spans="2:9" ht="27" customHeight="1" x14ac:dyDescent="0.2">
      <c r="C18" s="25"/>
      <c r="D18" s="110"/>
      <c r="E18" s="195" t="s">
        <v>99</v>
      </c>
      <c r="F18" s="174" t="s">
        <v>54</v>
      </c>
      <c r="G18" s="174" t="s">
        <v>77</v>
      </c>
      <c r="H18" s="53"/>
      <c r="I18" s="53"/>
    </row>
    <row r="19" spans="2:9" ht="15.75" customHeight="1" x14ac:dyDescent="0.2">
      <c r="C19" s="25"/>
      <c r="D19" s="65" t="s">
        <v>109</v>
      </c>
      <c r="E19" s="404">
        <v>5</v>
      </c>
      <c r="F19" s="404">
        <v>5</v>
      </c>
      <c r="G19" s="391" t="s">
        <v>7</v>
      </c>
      <c r="H19" s="53"/>
      <c r="I19" s="53"/>
    </row>
    <row r="20" spans="2:9" ht="15.75" customHeight="1" x14ac:dyDescent="0.2">
      <c r="C20" s="25"/>
      <c r="D20" s="103" t="s">
        <v>110</v>
      </c>
      <c r="E20" s="101">
        <v>1</v>
      </c>
      <c r="F20" s="101">
        <v>1</v>
      </c>
      <c r="G20" s="299" t="s">
        <v>7</v>
      </c>
      <c r="H20" s="53"/>
      <c r="I20" s="53"/>
    </row>
    <row r="21" spans="2:9" ht="15.75" customHeight="1" x14ac:dyDescent="0.2">
      <c r="C21" s="25"/>
      <c r="D21" s="212" t="s">
        <v>111</v>
      </c>
      <c r="E21" s="405">
        <v>0</v>
      </c>
      <c r="F21" s="457">
        <v>0</v>
      </c>
      <c r="G21" s="327" t="s">
        <v>7</v>
      </c>
      <c r="H21" s="53"/>
      <c r="I21" s="53"/>
    </row>
    <row r="22" spans="2:9" ht="15.75" customHeight="1" x14ac:dyDescent="0.2">
      <c r="C22" s="25"/>
      <c r="D22" s="72" t="s">
        <v>99</v>
      </c>
      <c r="E22" s="408">
        <v>6</v>
      </c>
      <c r="F22" s="426">
        <v>6</v>
      </c>
      <c r="G22" s="392" t="s">
        <v>7</v>
      </c>
      <c r="H22" s="53"/>
      <c r="I22" s="53"/>
    </row>
    <row r="23" spans="2:9" ht="15.75" customHeight="1" x14ac:dyDescent="0.2">
      <c r="C23" s="25"/>
      <c r="D23" s="217" t="s">
        <v>112</v>
      </c>
      <c r="E23" s="215"/>
      <c r="F23" s="216"/>
      <c r="G23" s="214"/>
      <c r="H23" s="53"/>
      <c r="I23" s="53"/>
    </row>
    <row r="24" spans="2:9" ht="15.75" customHeight="1" x14ac:dyDescent="0.2">
      <c r="C24" s="25"/>
      <c r="D24" s="50" t="s">
        <v>152</v>
      </c>
      <c r="E24" s="215"/>
      <c r="F24" s="216"/>
      <c r="G24" s="214"/>
      <c r="H24" s="53"/>
      <c r="I24" s="53"/>
    </row>
    <row r="25" spans="2:9" ht="15.75" customHeight="1" x14ac:dyDescent="0.2">
      <c r="C25" s="25"/>
      <c r="D25" s="61" t="s">
        <v>145</v>
      </c>
      <c r="E25" s="215"/>
      <c r="F25" s="216"/>
      <c r="G25" s="214"/>
      <c r="H25" s="53"/>
      <c r="I25" s="53"/>
    </row>
    <row r="26" spans="2:9" ht="15" customHeight="1" x14ac:dyDescent="0.2">
      <c r="C26" s="25"/>
      <c r="D26" s="50"/>
      <c r="E26" s="215"/>
      <c r="F26" s="216"/>
      <c r="G26" s="214"/>
      <c r="H26" s="53"/>
      <c r="I26" s="53"/>
    </row>
    <row r="27" spans="2:9" ht="15.75" customHeight="1" x14ac:dyDescent="0.2">
      <c r="C27" s="25"/>
      <c r="D27" s="61"/>
      <c r="E27" s="215"/>
      <c r="F27" s="216"/>
      <c r="G27" s="214"/>
      <c r="H27" s="53"/>
      <c r="I27" s="53"/>
    </row>
    <row r="28" spans="2:9" ht="6.75" customHeight="1" x14ac:dyDescent="0.2">
      <c r="C28" s="25"/>
      <c r="D28" s="56"/>
      <c r="E28" s="56"/>
      <c r="F28" s="56"/>
      <c r="G28" s="53"/>
      <c r="H28" s="53"/>
      <c r="I28" s="53"/>
    </row>
    <row r="29" spans="2:9" ht="15.75" customHeight="1" x14ac:dyDescent="0.2">
      <c r="C29" s="25"/>
      <c r="D29" s="64" t="s">
        <v>174</v>
      </c>
      <c r="E29" s="56"/>
      <c r="F29" s="56"/>
      <c r="G29" s="53"/>
      <c r="H29" s="53"/>
      <c r="I29" s="53"/>
    </row>
    <row r="30" spans="2:9" ht="6.95" customHeight="1" x14ac:dyDescent="0.2">
      <c r="C30" s="25"/>
      <c r="D30" s="56"/>
      <c r="E30" s="56"/>
      <c r="F30" s="56"/>
      <c r="G30" s="53"/>
      <c r="H30" s="53"/>
      <c r="I30" s="53"/>
    </row>
    <row r="31" spans="2:9" ht="34.5" customHeight="1" x14ac:dyDescent="0.2">
      <c r="D31" s="110" t="s">
        <v>46</v>
      </c>
      <c r="E31" s="60" t="s">
        <v>42</v>
      </c>
      <c r="F31" s="71" t="s">
        <v>65</v>
      </c>
      <c r="G31" s="55"/>
      <c r="H31" s="25"/>
    </row>
    <row r="32" spans="2:9" ht="15.75" customHeight="1" x14ac:dyDescent="0.2">
      <c r="B32" s="49"/>
      <c r="D32" s="65" t="s">
        <v>47</v>
      </c>
      <c r="E32" s="404">
        <v>6</v>
      </c>
      <c r="F32" s="89">
        <f>(E32*100)/$F$22</f>
        <v>100</v>
      </c>
      <c r="G32" s="30"/>
      <c r="H32" s="49"/>
    </row>
    <row r="33" spans="2:23" ht="15.75" customHeight="1" x14ac:dyDescent="0.2">
      <c r="B33" s="26"/>
      <c r="D33" s="103" t="s">
        <v>48</v>
      </c>
      <c r="E33" s="101">
        <v>5</v>
      </c>
      <c r="F33" s="211">
        <f>(E33*100)/$F$22</f>
        <v>83.333333333333329</v>
      </c>
      <c r="G33" s="30"/>
      <c r="I33" s="25"/>
      <c r="J33" s="25"/>
      <c r="K33" s="26"/>
      <c r="W33" s="25"/>
    </row>
    <row r="34" spans="2:23" ht="15.75" customHeight="1" x14ac:dyDescent="0.2">
      <c r="D34" s="103" t="s">
        <v>49</v>
      </c>
      <c r="E34" s="101">
        <v>4</v>
      </c>
      <c r="F34" s="211">
        <f>(E34*100)/$F$22</f>
        <v>66.666666666666671</v>
      </c>
      <c r="G34" s="30"/>
      <c r="I34" s="26"/>
      <c r="J34" s="26"/>
      <c r="K34" s="26"/>
    </row>
    <row r="35" spans="2:23" ht="15.75" customHeight="1" x14ac:dyDescent="0.2">
      <c r="D35" s="103" t="s">
        <v>50</v>
      </c>
      <c r="E35" s="101">
        <v>5</v>
      </c>
      <c r="F35" s="211">
        <f>(E35*100)/$F$22</f>
        <v>83.333333333333329</v>
      </c>
      <c r="G35" s="30"/>
      <c r="J35" s="25"/>
      <c r="K35" s="26"/>
    </row>
    <row r="36" spans="2:23" ht="15.75" customHeight="1" x14ac:dyDescent="0.2">
      <c r="D36" s="59" t="s">
        <v>51</v>
      </c>
      <c r="E36" s="409">
        <v>5</v>
      </c>
      <c r="F36" s="210">
        <f>(E36*100)/$F$22</f>
        <v>83.333333333333329</v>
      </c>
      <c r="G36" s="30"/>
    </row>
    <row r="37" spans="2:23" ht="15.75" customHeight="1" x14ac:dyDescent="0.2">
      <c r="C37" s="25"/>
      <c r="D37" s="50" t="s">
        <v>152</v>
      </c>
    </row>
    <row r="38" spans="2:23" ht="15.75" customHeight="1" x14ac:dyDescent="0.2">
      <c r="C38" s="50"/>
      <c r="D38" s="61" t="s">
        <v>145</v>
      </c>
      <c r="E38" s="25"/>
      <c r="F38" s="25"/>
      <c r="G38" s="25"/>
      <c r="H38" s="25"/>
      <c r="I38" s="25"/>
    </row>
    <row r="39" spans="2:23" ht="15.75" customHeight="1" x14ac:dyDescent="0.2">
      <c r="C39" s="50"/>
      <c r="D39" s="61"/>
      <c r="E39" s="25"/>
      <c r="F39" s="25"/>
      <c r="G39" s="25"/>
      <c r="H39" s="25"/>
      <c r="I39" s="25"/>
    </row>
    <row r="40" spans="2:23" ht="15.95" customHeight="1" x14ac:dyDescent="0.2">
      <c r="C40" s="50"/>
      <c r="D40" s="54" t="s">
        <v>175</v>
      </c>
      <c r="E40" s="25"/>
      <c r="F40" s="25"/>
      <c r="G40" s="25"/>
      <c r="H40" s="25"/>
      <c r="I40" s="25"/>
    </row>
    <row r="41" spans="2:23" ht="6.95" customHeight="1" x14ac:dyDescent="0.2">
      <c r="C41" s="50"/>
      <c r="D41" s="25"/>
      <c r="E41" s="25"/>
      <c r="F41" s="25"/>
      <c r="G41" s="25"/>
      <c r="H41" s="25"/>
      <c r="I41" s="25"/>
    </row>
    <row r="42" spans="2:23" ht="18" customHeight="1" x14ac:dyDescent="0.2">
      <c r="D42" s="107" t="s">
        <v>64</v>
      </c>
      <c r="E42" s="108" t="s">
        <v>42</v>
      </c>
      <c r="F42" s="174" t="s">
        <v>55</v>
      </c>
      <c r="G42" s="25"/>
      <c r="H42" s="25"/>
      <c r="I42" s="25"/>
    </row>
    <row r="43" spans="2:23" ht="15.75" customHeight="1" x14ac:dyDescent="0.2">
      <c r="D43" s="352" t="s">
        <v>93</v>
      </c>
      <c r="E43" s="447">
        <v>0</v>
      </c>
      <c r="F43" s="458">
        <f>E43*100/$E$50</f>
        <v>0</v>
      </c>
      <c r="G43" s="25"/>
      <c r="H43" s="25"/>
      <c r="I43" s="25"/>
    </row>
    <row r="44" spans="2:23" ht="15.75" customHeight="1" x14ac:dyDescent="0.2">
      <c r="D44" s="182" t="s">
        <v>83</v>
      </c>
      <c r="E44" s="444">
        <v>1</v>
      </c>
      <c r="F44" s="183">
        <f>E44*100/$E$50</f>
        <v>16.666666666666668</v>
      </c>
      <c r="G44" s="25"/>
      <c r="H44" s="25"/>
      <c r="I44" s="25"/>
    </row>
    <row r="45" spans="2:23" ht="15.75" customHeight="1" x14ac:dyDescent="0.2">
      <c r="B45" s="49"/>
      <c r="D45" s="105" t="s">
        <v>82</v>
      </c>
      <c r="E45" s="414">
        <v>1</v>
      </c>
      <c r="F45" s="102">
        <f>(E45*100)/$E$50</f>
        <v>16.666666666666668</v>
      </c>
      <c r="G45" s="25"/>
      <c r="H45" s="25"/>
      <c r="I45" s="25"/>
    </row>
    <row r="46" spans="2:23" ht="15.75" customHeight="1" x14ac:dyDescent="0.2">
      <c r="D46" s="105" t="s">
        <v>70</v>
      </c>
      <c r="E46" s="414">
        <v>2</v>
      </c>
      <c r="F46" s="102">
        <f>(E46*100)/$E$50</f>
        <v>33.333333333333336</v>
      </c>
      <c r="G46" s="25"/>
      <c r="H46" s="26"/>
      <c r="I46" s="25"/>
      <c r="N46" s="49"/>
    </row>
    <row r="47" spans="2:23" ht="15.75" customHeight="1" x14ac:dyDescent="0.2">
      <c r="D47" s="105" t="s">
        <v>71</v>
      </c>
      <c r="E47" s="414">
        <v>2</v>
      </c>
      <c r="F47" s="102">
        <f>(E47*100)/$E$50</f>
        <v>33.333333333333336</v>
      </c>
      <c r="G47" s="25"/>
      <c r="H47" s="26"/>
      <c r="I47" s="25"/>
    </row>
    <row r="48" spans="2:23" ht="15.75" customHeight="1" x14ac:dyDescent="0.2">
      <c r="D48" s="105" t="s">
        <v>72</v>
      </c>
      <c r="E48" s="414">
        <v>0</v>
      </c>
      <c r="F48" s="102">
        <f>(E48*100)/$E$50</f>
        <v>0</v>
      </c>
      <c r="G48" s="25"/>
      <c r="H48" s="25"/>
      <c r="I48" s="25"/>
    </row>
    <row r="49" spans="3:23" ht="15.75" customHeight="1" x14ac:dyDescent="0.2">
      <c r="D49" s="88" t="s">
        <v>56</v>
      </c>
      <c r="E49" s="415">
        <v>0</v>
      </c>
      <c r="F49" s="90">
        <f>(E49*100)/$E$50</f>
        <v>0</v>
      </c>
      <c r="G49" s="25"/>
      <c r="H49" s="25"/>
      <c r="I49" s="25"/>
    </row>
    <row r="50" spans="3:23" ht="15.75" customHeight="1" x14ac:dyDescent="0.2">
      <c r="D50" s="72" t="s">
        <v>41</v>
      </c>
      <c r="E50" s="408">
        <f>SUM(E43:E49)</f>
        <v>6</v>
      </c>
      <c r="F50" s="106">
        <f>SUM(F43:F49)</f>
        <v>100</v>
      </c>
      <c r="G50" s="25"/>
      <c r="H50" s="25"/>
      <c r="I50" s="25"/>
    </row>
    <row r="51" spans="3:23" ht="15.75" customHeight="1" x14ac:dyDescent="0.2">
      <c r="D51" s="50" t="s">
        <v>152</v>
      </c>
      <c r="E51" s="25"/>
      <c r="F51" s="25"/>
      <c r="G51" s="25"/>
      <c r="H51" s="25"/>
      <c r="I51" s="25"/>
    </row>
    <row r="52" spans="3:23" ht="12.75" customHeight="1" x14ac:dyDescent="0.2">
      <c r="D52" s="50" t="s">
        <v>145</v>
      </c>
      <c r="E52" s="25"/>
      <c r="F52" s="25"/>
      <c r="G52" s="25"/>
      <c r="H52" s="25"/>
      <c r="I52" s="25"/>
    </row>
    <row r="53" spans="3:23" ht="15.95" customHeight="1" x14ac:dyDescent="0.2">
      <c r="D53" s="61"/>
      <c r="E53" s="25"/>
      <c r="F53" s="25"/>
      <c r="G53" s="25"/>
      <c r="H53" s="25"/>
      <c r="I53" s="25"/>
    </row>
    <row r="54" spans="3:23" ht="15.75" customHeight="1" x14ac:dyDescent="0.2">
      <c r="D54" s="54" t="s">
        <v>176</v>
      </c>
      <c r="E54" s="25"/>
      <c r="F54" s="25"/>
      <c r="G54" s="25"/>
      <c r="H54" s="25"/>
      <c r="I54" s="25"/>
    </row>
    <row r="55" spans="3:23" ht="6.75" customHeight="1" x14ac:dyDescent="0.2">
      <c r="G55" s="25"/>
      <c r="I55" s="49"/>
      <c r="N55" s="26"/>
      <c r="O55" s="26"/>
      <c r="P55" s="26"/>
      <c r="Q55" s="26"/>
      <c r="R55" s="26"/>
    </row>
    <row r="56" spans="3:23" ht="18" customHeight="1" x14ac:dyDescent="0.2">
      <c r="D56" s="5"/>
      <c r="E56" s="84"/>
      <c r="F56" s="73" t="s">
        <v>42</v>
      </c>
      <c r="G56" s="25"/>
      <c r="I56" s="49"/>
      <c r="N56" s="171"/>
      <c r="O56" s="171"/>
      <c r="P56" s="172"/>
      <c r="Q56" s="163"/>
      <c r="R56" s="26"/>
    </row>
    <row r="57" spans="3:23" ht="18" customHeight="1" x14ac:dyDescent="0.2">
      <c r="C57" s="36"/>
      <c r="D57" s="160" t="s">
        <v>142</v>
      </c>
      <c r="E57" s="159"/>
      <c r="F57" s="98">
        <v>6</v>
      </c>
      <c r="G57" s="25"/>
      <c r="I57" s="49"/>
      <c r="N57" s="171"/>
      <c r="O57" s="171"/>
      <c r="P57" s="172"/>
      <c r="Q57" s="163"/>
      <c r="R57" s="26"/>
    </row>
    <row r="58" spans="3:23" ht="15.75" customHeight="1" x14ac:dyDescent="0.2">
      <c r="C58" s="36"/>
      <c r="D58" s="166" t="s">
        <v>41</v>
      </c>
      <c r="E58" s="165"/>
      <c r="F58" s="167">
        <v>6</v>
      </c>
      <c r="G58" s="25"/>
      <c r="H58" s="157"/>
      <c r="I58" s="49"/>
      <c r="N58" s="168"/>
      <c r="O58" s="164"/>
      <c r="P58" s="161"/>
      <c r="Q58" s="162"/>
      <c r="R58" s="26"/>
    </row>
    <row r="59" spans="3:23" ht="15.75" customHeight="1" x14ac:dyDescent="0.2">
      <c r="C59" s="25"/>
      <c r="D59" s="97" t="s">
        <v>81</v>
      </c>
      <c r="E59" s="86"/>
      <c r="F59" s="86"/>
      <c r="G59" s="86"/>
      <c r="H59" s="87"/>
      <c r="I59" s="25"/>
      <c r="N59" s="169"/>
      <c r="O59" s="169"/>
      <c r="P59" s="161"/>
      <c r="Q59" s="162"/>
      <c r="R59" s="26"/>
      <c r="W59" s="85"/>
    </row>
    <row r="60" spans="3:23" ht="15.75" customHeight="1" x14ac:dyDescent="0.2">
      <c r="D60" s="50" t="s">
        <v>152</v>
      </c>
      <c r="E60" s="83"/>
      <c r="F60" s="83"/>
      <c r="G60" s="83"/>
      <c r="H60" s="83"/>
      <c r="I60" s="25"/>
      <c r="N60" s="169"/>
      <c r="O60" s="169"/>
      <c r="P60" s="170"/>
      <c r="Q60" s="162"/>
      <c r="R60" s="26"/>
    </row>
    <row r="61" spans="3:23" ht="15.75" customHeight="1" x14ac:dyDescent="0.2">
      <c r="D61" s="61" t="s">
        <v>145</v>
      </c>
      <c r="E61" s="83"/>
      <c r="F61" s="83"/>
      <c r="G61" s="83"/>
      <c r="H61" s="83"/>
      <c r="I61" s="25"/>
      <c r="N61" s="171"/>
      <c r="O61" s="171"/>
      <c r="P61" s="168"/>
      <c r="Q61" s="173"/>
      <c r="R61" s="26"/>
    </row>
    <row r="62" spans="3:23" ht="15.75" customHeight="1" x14ac:dyDescent="0.2">
      <c r="D62" s="61"/>
      <c r="E62" s="25"/>
      <c r="F62" s="25"/>
      <c r="G62" s="25"/>
      <c r="H62" s="25"/>
      <c r="I62" s="25"/>
    </row>
    <row r="63" spans="3:23" ht="15.75" customHeight="1" x14ac:dyDescent="0.2">
      <c r="C63" s="50"/>
      <c r="D63" s="64" t="s">
        <v>177</v>
      </c>
      <c r="E63" s="26"/>
      <c r="F63" s="25"/>
      <c r="G63" s="25"/>
      <c r="H63" s="25"/>
      <c r="I63" s="25"/>
    </row>
    <row r="64" spans="3:23" ht="6.95" customHeight="1" x14ac:dyDescent="0.2">
      <c r="C64" s="50"/>
      <c r="D64" s="25"/>
      <c r="E64" s="25"/>
      <c r="F64" s="25"/>
      <c r="G64" s="25"/>
      <c r="H64" s="25"/>
      <c r="I64" s="25"/>
    </row>
    <row r="65" spans="2:19" ht="18" customHeight="1" x14ac:dyDescent="0.2">
      <c r="D65" s="57"/>
      <c r="E65" s="58"/>
      <c r="F65" s="174" t="s">
        <v>59</v>
      </c>
      <c r="H65" s="158"/>
      <c r="I65" s="25"/>
    </row>
    <row r="66" spans="2:19" ht="15.95" customHeight="1" x14ac:dyDescent="0.2">
      <c r="B66" s="49"/>
      <c r="D66" s="139" t="s">
        <v>133</v>
      </c>
      <c r="E66" s="42"/>
      <c r="F66" s="91">
        <v>2</v>
      </c>
      <c r="H66" s="25"/>
      <c r="I66" s="25"/>
      <c r="S66" s="49"/>
    </row>
    <row r="67" spans="2:19" ht="15.95" customHeight="1" x14ac:dyDescent="0.2">
      <c r="D67" s="246" t="s">
        <v>130</v>
      </c>
      <c r="E67" s="152"/>
      <c r="F67" s="91">
        <v>4</v>
      </c>
      <c r="G67" s="49"/>
      <c r="H67" s="49"/>
      <c r="I67" s="49"/>
    </row>
    <row r="68" spans="2:19" ht="15.95" customHeight="1" x14ac:dyDescent="0.2">
      <c r="D68" s="140" t="s">
        <v>57</v>
      </c>
      <c r="E68" s="152"/>
      <c r="F68" s="92">
        <v>0</v>
      </c>
      <c r="G68" s="49"/>
      <c r="H68" s="49"/>
      <c r="I68" s="49"/>
    </row>
    <row r="69" spans="2:19" ht="15.95" customHeight="1" x14ac:dyDescent="0.2">
      <c r="D69" s="141" t="s">
        <v>61</v>
      </c>
      <c r="E69" s="153"/>
      <c r="F69" s="338" t="s">
        <v>7</v>
      </c>
      <c r="G69" s="49"/>
      <c r="H69" s="49"/>
      <c r="I69" s="49"/>
    </row>
    <row r="70" spans="2:19" ht="15.95" customHeight="1" x14ac:dyDescent="0.2">
      <c r="D70" s="142" t="s">
        <v>62</v>
      </c>
      <c r="E70" s="154"/>
      <c r="F70" s="339" t="s">
        <v>7</v>
      </c>
      <c r="G70" s="49"/>
      <c r="I70" s="49"/>
    </row>
    <row r="71" spans="2:19" ht="15.95" customHeight="1" x14ac:dyDescent="0.2">
      <c r="D71" s="467" t="s">
        <v>63</v>
      </c>
      <c r="E71" s="468"/>
      <c r="F71" s="340" t="s">
        <v>7</v>
      </c>
      <c r="H71" s="25"/>
      <c r="I71" s="25"/>
    </row>
    <row r="72" spans="2:19" ht="16.5" customHeight="1" x14ac:dyDescent="0.2">
      <c r="D72" s="143" t="s">
        <v>60</v>
      </c>
      <c r="E72" s="155"/>
      <c r="F72" s="144">
        <v>0</v>
      </c>
      <c r="H72" s="25"/>
      <c r="I72" s="25"/>
    </row>
    <row r="73" spans="2:19" ht="15.75" customHeight="1" x14ac:dyDescent="0.2">
      <c r="D73" s="50" t="s">
        <v>152</v>
      </c>
      <c r="E73" s="156"/>
      <c r="F73" s="25"/>
      <c r="G73" s="25"/>
      <c r="H73" s="25"/>
      <c r="I73" s="25"/>
    </row>
    <row r="74" spans="2:19" ht="15.75" customHeight="1" x14ac:dyDescent="0.2">
      <c r="C74" s="50"/>
      <c r="D74" s="61" t="s">
        <v>145</v>
      </c>
      <c r="E74" s="156"/>
      <c r="F74" s="25"/>
      <c r="G74" s="25"/>
      <c r="H74" s="25"/>
      <c r="I74" s="25"/>
    </row>
    <row r="75" spans="2:19" ht="15.95" customHeight="1" x14ac:dyDescent="0.2">
      <c r="C75" s="50"/>
      <c r="D75" s="61"/>
      <c r="E75" s="156"/>
      <c r="F75" s="25"/>
      <c r="G75" s="25"/>
      <c r="H75" s="25"/>
      <c r="I75" s="25"/>
    </row>
    <row r="76" spans="2:19" ht="15.95" customHeight="1" x14ac:dyDescent="0.2">
      <c r="D76" s="54" t="s">
        <v>178</v>
      </c>
      <c r="E76" s="151"/>
    </row>
    <row r="77" spans="2:19" ht="6.95" customHeight="1" x14ac:dyDescent="0.2">
      <c r="B77" s="26"/>
      <c r="C77" s="25"/>
      <c r="D77" s="25"/>
      <c r="E77" s="25"/>
      <c r="F77" s="25"/>
      <c r="G77" s="25"/>
      <c r="H77" s="25"/>
      <c r="I77" s="25"/>
      <c r="J77" s="25"/>
      <c r="K77" s="26"/>
      <c r="L77" s="25"/>
    </row>
    <row r="78" spans="2:19" ht="18" customHeight="1" x14ac:dyDescent="0.2">
      <c r="C78" s="25"/>
      <c r="D78" s="68" t="s">
        <v>86</v>
      </c>
      <c r="E78" s="34"/>
      <c r="F78" s="69" t="s">
        <v>42</v>
      </c>
      <c r="G78" s="393"/>
    </row>
    <row r="79" spans="2:19" ht="15.75" customHeight="1" x14ac:dyDescent="0.2">
      <c r="D79" s="313" t="s">
        <v>14</v>
      </c>
      <c r="E79" s="100"/>
      <c r="F79" s="101">
        <v>6</v>
      </c>
      <c r="G79" s="394"/>
    </row>
    <row r="80" spans="2:19" ht="15.75" customHeight="1" x14ac:dyDescent="0.2">
      <c r="B80" s="25"/>
      <c r="D80" s="111"/>
      <c r="E80" s="112" t="s">
        <v>76</v>
      </c>
      <c r="F80" s="113">
        <f>SUM(F79:F79)</f>
        <v>6</v>
      </c>
      <c r="G80" s="395"/>
      <c r="H80" s="25"/>
      <c r="I80" s="25"/>
      <c r="J80" s="25"/>
      <c r="K80" s="26"/>
      <c r="L80" s="25"/>
    </row>
    <row r="81" spans="2:17" ht="15.75" customHeight="1" x14ac:dyDescent="0.2">
      <c r="B81" s="25"/>
      <c r="D81" s="50" t="s">
        <v>152</v>
      </c>
      <c r="G81" s="25"/>
      <c r="H81" s="25"/>
      <c r="I81" s="25"/>
      <c r="J81" s="25"/>
      <c r="K81" s="26"/>
      <c r="L81" s="25"/>
    </row>
    <row r="82" spans="2:17" ht="15.75" customHeight="1" x14ac:dyDescent="0.2">
      <c r="B82" s="25"/>
      <c r="D82" s="61" t="s">
        <v>145</v>
      </c>
      <c r="H82" s="25"/>
      <c r="I82" s="25"/>
      <c r="J82" s="25"/>
      <c r="K82" s="26"/>
      <c r="L82" s="25"/>
    </row>
    <row r="83" spans="2:17" ht="15.95" customHeight="1" x14ac:dyDescent="0.2">
      <c r="B83" s="25"/>
      <c r="C83" s="25"/>
      <c r="D83" s="32"/>
      <c r="H83" s="25"/>
      <c r="I83" s="25"/>
      <c r="J83" s="25"/>
      <c r="K83" s="26"/>
      <c r="L83" s="25"/>
    </row>
    <row r="84" spans="2:17" ht="15.95" customHeight="1" x14ac:dyDescent="0.2">
      <c r="B84" s="25"/>
      <c r="D84" s="64" t="s">
        <v>243</v>
      </c>
      <c r="H84" s="25"/>
      <c r="I84" s="25"/>
      <c r="J84" s="25"/>
      <c r="K84" s="26"/>
      <c r="L84" s="25"/>
    </row>
    <row r="85" spans="2:17" ht="6.95" customHeight="1" x14ac:dyDescent="0.2">
      <c r="C85" s="25"/>
      <c r="D85" s="32"/>
      <c r="H85" s="25"/>
      <c r="I85" s="25"/>
      <c r="J85" s="25"/>
      <c r="K85" s="26"/>
      <c r="L85" s="25"/>
      <c r="P85" s="25"/>
    </row>
    <row r="86" spans="2:17" s="26" customFormat="1" ht="33.75" x14ac:dyDescent="0.2">
      <c r="C86" s="37"/>
      <c r="D86" s="38" t="s">
        <v>69</v>
      </c>
      <c r="E86" s="336"/>
      <c r="F86" s="175" t="s">
        <v>42</v>
      </c>
      <c r="G86" s="175" t="s">
        <v>55</v>
      </c>
      <c r="H86" s="39" t="s">
        <v>75</v>
      </c>
      <c r="I86" s="40"/>
      <c r="J86" s="40"/>
      <c r="K86" s="40"/>
      <c r="L86" s="40"/>
      <c r="M86" s="40"/>
      <c r="N86" s="37"/>
      <c r="O86" s="41"/>
      <c r="Q86" s="30"/>
    </row>
    <row r="87" spans="2:17" ht="15.75" customHeight="1" x14ac:dyDescent="0.2">
      <c r="B87" s="25"/>
      <c r="C87" s="37"/>
      <c r="D87" s="51" t="s">
        <v>84</v>
      </c>
      <c r="E87" s="382"/>
      <c r="F87" s="43">
        <v>1</v>
      </c>
      <c r="G87" s="74">
        <f t="shared" ref="G87:G93" si="0">F87*100/$F$94</f>
        <v>25</v>
      </c>
      <c r="H87" s="74">
        <f>F87*100/$F$22</f>
        <v>16.666666666666668</v>
      </c>
      <c r="I87" s="37"/>
      <c r="J87" s="37"/>
      <c r="K87" s="37"/>
      <c r="L87" s="37"/>
      <c r="M87" s="37"/>
      <c r="N87" s="37"/>
      <c r="O87" s="44"/>
      <c r="Q87" s="29"/>
    </row>
    <row r="88" spans="2:17" ht="15.75" customHeight="1" x14ac:dyDescent="0.2">
      <c r="B88" s="25"/>
      <c r="C88" s="37"/>
      <c r="D88" s="145" t="s">
        <v>85</v>
      </c>
      <c r="E88" s="383"/>
      <c r="F88" s="43">
        <v>1</v>
      </c>
      <c r="G88" s="74">
        <f t="shared" si="0"/>
        <v>25</v>
      </c>
      <c r="H88" s="74">
        <f t="shared" ref="H88:H93" si="1">F88*100/$F$22</f>
        <v>16.666666666666668</v>
      </c>
      <c r="I88" s="37"/>
      <c r="J88" s="37"/>
      <c r="K88" s="37"/>
      <c r="L88" s="37"/>
      <c r="M88" s="37"/>
      <c r="N88" s="37"/>
      <c r="O88" s="44"/>
      <c r="Q88" s="29"/>
    </row>
    <row r="89" spans="2:17" ht="15.75" customHeight="1" x14ac:dyDescent="0.2">
      <c r="B89" s="25"/>
      <c r="C89" s="37"/>
      <c r="D89" s="148" t="s">
        <v>98</v>
      </c>
      <c r="E89" s="147"/>
      <c r="F89" s="300">
        <v>1</v>
      </c>
      <c r="G89" s="302">
        <f t="shared" si="0"/>
        <v>25</v>
      </c>
      <c r="H89" s="222">
        <f t="shared" si="1"/>
        <v>16.666666666666668</v>
      </c>
      <c r="I89" s="37"/>
      <c r="J89" s="37"/>
      <c r="K89" s="37"/>
      <c r="L89" s="37"/>
      <c r="M89" s="37"/>
      <c r="N89" s="37"/>
      <c r="O89" s="44"/>
      <c r="Q89" s="29"/>
    </row>
    <row r="90" spans="2:17" ht="15.75" customHeight="1" x14ac:dyDescent="0.2">
      <c r="B90" s="25"/>
      <c r="C90" s="37"/>
      <c r="D90" s="52" t="s">
        <v>52</v>
      </c>
      <c r="E90" s="46"/>
      <c r="F90" s="43">
        <v>3</v>
      </c>
      <c r="G90" s="74">
        <f t="shared" si="0"/>
        <v>75</v>
      </c>
      <c r="H90" s="74">
        <f t="shared" si="1"/>
        <v>50</v>
      </c>
      <c r="I90" s="37"/>
      <c r="J90" s="37"/>
      <c r="K90" s="37"/>
      <c r="L90" s="37"/>
      <c r="M90" s="37"/>
      <c r="N90" s="37"/>
      <c r="O90" s="44"/>
      <c r="Q90" s="29"/>
    </row>
    <row r="91" spans="2:17" ht="15.75" customHeight="1" x14ac:dyDescent="0.2">
      <c r="B91" s="25"/>
      <c r="C91" s="37"/>
      <c r="D91" s="145" t="s">
        <v>154</v>
      </c>
      <c r="E91" s="146"/>
      <c r="F91" s="67">
        <v>3</v>
      </c>
      <c r="G91" s="74">
        <f t="shared" si="0"/>
        <v>75</v>
      </c>
      <c r="H91" s="74">
        <f t="shared" si="1"/>
        <v>50</v>
      </c>
      <c r="I91" s="37"/>
      <c r="J91" s="37"/>
      <c r="K91" s="37"/>
      <c r="L91" s="37"/>
      <c r="M91" s="37"/>
      <c r="N91" s="37"/>
      <c r="O91" s="44"/>
      <c r="Q91" s="29"/>
    </row>
    <row r="92" spans="2:17" ht="15.75" customHeight="1" x14ac:dyDescent="0.2">
      <c r="B92" s="25"/>
      <c r="C92" s="37"/>
      <c r="D92" s="187" t="s">
        <v>94</v>
      </c>
      <c r="E92" s="188"/>
      <c r="F92" s="379">
        <v>1</v>
      </c>
      <c r="G92" s="189">
        <f t="shared" si="0"/>
        <v>25</v>
      </c>
      <c r="H92" s="218">
        <f t="shared" si="1"/>
        <v>16.666666666666668</v>
      </c>
      <c r="I92" s="37"/>
      <c r="J92" s="37"/>
      <c r="K92" s="37"/>
      <c r="L92" s="37"/>
      <c r="M92" s="37"/>
      <c r="N92" s="37"/>
      <c r="O92" s="44"/>
      <c r="Q92" s="29"/>
    </row>
    <row r="93" spans="2:17" ht="15.75" customHeight="1" x14ac:dyDescent="0.2">
      <c r="B93" s="25"/>
      <c r="C93" s="193"/>
      <c r="D93" s="192" t="s">
        <v>73</v>
      </c>
      <c r="E93" s="190"/>
      <c r="F93" s="380">
        <v>2</v>
      </c>
      <c r="G93" s="191">
        <f t="shared" si="0"/>
        <v>50</v>
      </c>
      <c r="H93" s="396">
        <f t="shared" si="1"/>
        <v>33.333333333333336</v>
      </c>
      <c r="I93" s="37"/>
      <c r="J93" s="37"/>
      <c r="K93" s="37"/>
      <c r="L93" s="37"/>
      <c r="M93" s="37"/>
      <c r="N93" s="37"/>
      <c r="O93" s="44"/>
      <c r="Q93" s="29"/>
    </row>
    <row r="94" spans="2:17" ht="15.75" customHeight="1" x14ac:dyDescent="0.2">
      <c r="D94" s="116" t="s">
        <v>53</v>
      </c>
      <c r="E94" s="117"/>
      <c r="F94" s="118">
        <f>F87+F90</f>
        <v>4</v>
      </c>
      <c r="G94" s="114">
        <f>G87+G90</f>
        <v>100</v>
      </c>
      <c r="H94" s="114">
        <f>H87+H90</f>
        <v>66.666666666666671</v>
      </c>
      <c r="J94" s="49"/>
      <c r="K94" s="29"/>
      <c r="N94" s="29"/>
      <c r="Q94" s="29"/>
    </row>
    <row r="95" spans="2:17" ht="15.75" customHeight="1" x14ac:dyDescent="0.2">
      <c r="D95" s="50" t="s">
        <v>152</v>
      </c>
    </row>
    <row r="96" spans="2:17" ht="15.75" customHeight="1" x14ac:dyDescent="0.2">
      <c r="D96" s="61" t="s">
        <v>145</v>
      </c>
    </row>
    <row r="97" spans="3:27" ht="15.75" customHeight="1" x14ac:dyDescent="0.2">
      <c r="D97" s="49"/>
      <c r="E97" s="49"/>
      <c r="F97" s="49"/>
      <c r="V97" s="26"/>
      <c r="W97" s="26"/>
      <c r="X97" s="26"/>
      <c r="Y97" s="26"/>
      <c r="Z97" s="26"/>
      <c r="AA97" s="26"/>
    </row>
    <row r="98" spans="3:27" ht="15.95" customHeight="1" x14ac:dyDescent="0.2">
      <c r="D98" s="64" t="s">
        <v>193</v>
      </c>
      <c r="E98" s="49"/>
      <c r="F98" s="49"/>
      <c r="V98" s="26"/>
      <c r="W98" s="342"/>
      <c r="X98" s="342"/>
      <c r="Y98" s="342"/>
      <c r="Z98" s="343"/>
      <c r="AA98" s="26"/>
    </row>
    <row r="99" spans="3:27" ht="6.75" customHeight="1" x14ac:dyDescent="0.2">
      <c r="V99" s="26"/>
      <c r="W99" s="344"/>
      <c r="X99" s="344"/>
      <c r="Y99" s="345"/>
      <c r="Z99" s="346"/>
      <c r="AA99" s="26"/>
    </row>
    <row r="100" spans="3:27" ht="18" customHeight="1" x14ac:dyDescent="0.2">
      <c r="D100" s="194"/>
      <c r="E100" s="224"/>
      <c r="F100" s="195">
        <v>2024</v>
      </c>
      <c r="V100" s="26"/>
      <c r="W100" s="230"/>
      <c r="X100" s="230"/>
      <c r="Y100" s="230"/>
      <c r="Z100" s="55"/>
      <c r="AA100" s="26"/>
    </row>
    <row r="101" spans="3:27" ht="18" customHeight="1" x14ac:dyDescent="0.2">
      <c r="D101" s="329" t="s">
        <v>101</v>
      </c>
      <c r="E101" s="330"/>
      <c r="F101" s="331">
        <v>6</v>
      </c>
      <c r="V101" s="26"/>
      <c r="W101" s="230"/>
      <c r="X101" s="347"/>
      <c r="Y101" s="347"/>
      <c r="Z101" s="348"/>
      <c r="AA101" s="26"/>
    </row>
    <row r="102" spans="3:27" ht="15.75" customHeight="1" x14ac:dyDescent="0.2">
      <c r="D102" s="341" t="s">
        <v>190</v>
      </c>
      <c r="E102" s="332"/>
      <c r="F102" s="333">
        <f>F101*100/$F$22</f>
        <v>100</v>
      </c>
      <c r="V102" s="26"/>
      <c r="W102" s="230"/>
      <c r="X102" s="347"/>
      <c r="Y102" s="347"/>
      <c r="Z102" s="55"/>
      <c r="AA102" s="26"/>
    </row>
    <row r="103" spans="3:27" ht="15.95" customHeight="1" x14ac:dyDescent="0.2">
      <c r="D103" s="50" t="s">
        <v>152</v>
      </c>
      <c r="V103" s="26"/>
      <c r="W103" s="26"/>
      <c r="X103" s="26"/>
      <c r="Y103" s="26"/>
      <c r="Z103" s="26"/>
      <c r="AA103" s="26"/>
    </row>
    <row r="104" spans="3:27" ht="15.95" customHeight="1" x14ac:dyDescent="0.2">
      <c r="C104" s="25"/>
      <c r="D104" s="61" t="s">
        <v>145</v>
      </c>
    </row>
    <row r="105" spans="3:27" ht="15.95" customHeight="1" x14ac:dyDescent="0.2">
      <c r="D105" s="50"/>
    </row>
    <row r="106" spans="3:27" ht="15.95" customHeight="1" x14ac:dyDescent="0.2">
      <c r="D106" s="64" t="s">
        <v>194</v>
      </c>
    </row>
    <row r="107" spans="3:27" ht="6.75" customHeight="1" x14ac:dyDescent="0.2"/>
    <row r="108" spans="3:27" ht="15" customHeight="1" x14ac:dyDescent="0.2">
      <c r="D108" s="68"/>
      <c r="E108" s="34"/>
      <c r="F108" s="69" t="s">
        <v>42</v>
      </c>
      <c r="G108" s="70" t="s">
        <v>55</v>
      </c>
    </row>
    <row r="109" spans="3:27" ht="15.95" customHeight="1" x14ac:dyDescent="0.2">
      <c r="D109" s="103" t="s">
        <v>125</v>
      </c>
      <c r="E109" s="100"/>
      <c r="F109" s="101">
        <v>3</v>
      </c>
      <c r="G109" s="102">
        <f>(F109*100)/$F$112</f>
        <v>50</v>
      </c>
    </row>
    <row r="110" spans="3:27" ht="15.95" customHeight="1" x14ac:dyDescent="0.2">
      <c r="D110" s="103" t="s">
        <v>126</v>
      </c>
      <c r="E110" s="100"/>
      <c r="F110" s="101">
        <v>3</v>
      </c>
      <c r="G110" s="102">
        <f t="shared" ref="G110:G111" si="2">(F110*100)/$F$112</f>
        <v>50</v>
      </c>
    </row>
    <row r="111" spans="3:27" ht="15.95" customHeight="1" x14ac:dyDescent="0.2">
      <c r="D111" s="103" t="s">
        <v>127</v>
      </c>
      <c r="E111" s="100"/>
      <c r="F111" s="101">
        <v>0</v>
      </c>
      <c r="G111" s="102">
        <f t="shared" si="2"/>
        <v>0</v>
      </c>
    </row>
    <row r="112" spans="3:27" ht="15.95" customHeight="1" x14ac:dyDescent="0.2">
      <c r="D112" s="449" t="s">
        <v>41</v>
      </c>
      <c r="E112" s="450"/>
      <c r="F112" s="451">
        <v>6</v>
      </c>
      <c r="G112" s="452">
        <f>SUM(G109:G111)</f>
        <v>100</v>
      </c>
    </row>
    <row r="113" spans="4:4" ht="15.75" customHeight="1" x14ac:dyDescent="0.2">
      <c r="D113" s="50" t="s">
        <v>152</v>
      </c>
    </row>
    <row r="114" spans="4:4" ht="15.75" customHeight="1" x14ac:dyDescent="0.2">
      <c r="D114" s="61" t="s">
        <v>145</v>
      </c>
    </row>
    <row r="115" spans="4:4" ht="15.95" customHeight="1" x14ac:dyDescent="0.2"/>
    <row r="116" spans="4:4" ht="15.95" customHeight="1" x14ac:dyDescent="0.2"/>
    <row r="117" spans="4:4" ht="15.95" customHeight="1" x14ac:dyDescent="0.2"/>
    <row r="118" spans="4:4" ht="15.95" customHeight="1" x14ac:dyDescent="0.2"/>
    <row r="119" spans="4:4" ht="15.95" customHeight="1" x14ac:dyDescent="0.2"/>
    <row r="120" spans="4:4" ht="15.95" customHeight="1" x14ac:dyDescent="0.2"/>
    <row r="121" spans="4:4" ht="15.95" customHeight="1" x14ac:dyDescent="0.2"/>
    <row r="122" spans="4:4" ht="15.95" customHeight="1" x14ac:dyDescent="0.2"/>
    <row r="123" spans="4:4" ht="15.95" customHeight="1" x14ac:dyDescent="0.2"/>
    <row r="124" spans="4:4" ht="15.95" customHeight="1" x14ac:dyDescent="0.2"/>
    <row r="125" spans="4:4" ht="15.95" customHeight="1" x14ac:dyDescent="0.2"/>
    <row r="126" spans="4:4" ht="15.95" customHeight="1" x14ac:dyDescent="0.2"/>
    <row r="127" spans="4:4" ht="15.95" customHeight="1" x14ac:dyDescent="0.2"/>
    <row r="128" spans="4:4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</sheetData>
  <mergeCells count="1">
    <mergeCell ref="D71:E71"/>
  </mergeCells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3" manualBreakCount="3">
    <brk id="26" min="2" max="11" man="1"/>
    <brk id="62" min="2" max="11" man="1"/>
    <brk id="83" min="2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20</vt:i4>
      </vt:variant>
    </vt:vector>
  </HeadingPairs>
  <TitlesOfParts>
    <vt:vector size="30" baseType="lpstr">
      <vt:lpstr>&gt;&gt;INDICE&lt;&lt;</vt:lpstr>
      <vt:lpstr>CUADRO_RESUMEN</vt:lpstr>
      <vt:lpstr>ID1_ZERIZAN</vt:lpstr>
      <vt:lpstr>ID2_SUA</vt:lpstr>
      <vt:lpstr>ID3_BEREGAIN</vt:lpstr>
      <vt:lpstr>ID4</vt:lpstr>
      <vt:lpstr>ID5_HAZIAK</vt:lpstr>
      <vt:lpstr>ID6_MADARIAGA</vt:lpstr>
      <vt:lpstr>ID7_EKIN</vt:lpstr>
      <vt:lpstr>ID8_BEGIRA</vt:lpstr>
      <vt:lpstr>'&gt;&gt;INDICE&lt;&lt;'!Área_de_impresión</vt:lpstr>
      <vt:lpstr>CUADRO_RESUMEN!Área_de_impresión</vt:lpstr>
      <vt:lpstr>ID1_ZERIZAN!Área_de_impresión</vt:lpstr>
      <vt:lpstr>ID2_SUA!Área_de_impresión</vt:lpstr>
      <vt:lpstr>ID3_BEREGAIN!Área_de_impresión</vt:lpstr>
      <vt:lpstr>'ID4'!Área_de_impresión</vt:lpstr>
      <vt:lpstr>ID5_HAZIAK!Área_de_impresión</vt:lpstr>
      <vt:lpstr>ID6_MADARIAGA!Área_de_impresión</vt:lpstr>
      <vt:lpstr>ID7_EKIN!Área_de_impresión</vt:lpstr>
      <vt:lpstr>ID8_BEGIRA!Área_de_impresión</vt:lpstr>
      <vt:lpstr>'&gt;&gt;INDICE&lt;&lt;'!Títulos_a_imprimir</vt:lpstr>
      <vt:lpstr>CUADRO_RESUMEN!Títulos_a_imprimir</vt:lpstr>
      <vt:lpstr>ID1_ZERIZAN!Títulos_a_imprimir</vt:lpstr>
      <vt:lpstr>ID2_SUA!Títulos_a_imprimir</vt:lpstr>
      <vt:lpstr>ID3_BEREGAIN!Títulos_a_imprimir</vt:lpstr>
      <vt:lpstr>'ID4'!Títulos_a_imprimir</vt:lpstr>
      <vt:lpstr>ID5_HAZIAK!Títulos_a_imprimir</vt:lpstr>
      <vt:lpstr>ID6_MADARIAGA!Títulos_a_imprimir</vt:lpstr>
      <vt:lpstr>ID7_EKIN!Títulos_a_imprimir</vt:lpstr>
      <vt:lpstr>ID8_BEGIRA!Títulos_a_imprimir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2025-07-04T08:57:44Z</cp:lastPrinted>
  <dcterms:created xsi:type="dcterms:W3CDTF">2009-07-10T13:25:11Z</dcterms:created>
  <dcterms:modified xsi:type="dcterms:W3CDTF">2025-07-08T10:43:29Z</dcterms:modified>
</cp:coreProperties>
</file>