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 tabRatio="578"/>
  </bookViews>
  <sheets>
    <sheet name="&gt;&gt;AURKIBIDEA&lt;&lt;" sheetId="8" r:id="rId1"/>
    <sheet name="LABURPEN_KOADROA" sheetId="18" r:id="rId2"/>
    <sheet name="ZERIZAN" sheetId="9" r:id="rId3"/>
    <sheet name="SUA" sheetId="19" r:id="rId4"/>
    <sheet name="BEREGAIN" sheetId="20" r:id="rId5"/>
  </sheets>
  <definedNames>
    <definedName name="_xlnm.Print_Area" localSheetId="0">'&gt;&gt;AURKIBIDEA&lt;&lt;'!$C$5:$G$53</definedName>
    <definedName name="_xlnm.Print_Area" localSheetId="4">BEREGAIN!$C$12:$L$138</definedName>
    <definedName name="_xlnm.Print_Area" localSheetId="1">LABURPEN_KOADROA!$C$12:$J$91</definedName>
    <definedName name="_xlnm.Print_Area" localSheetId="3">SUA!$C$13:$L$155</definedName>
    <definedName name="_xlnm.Print_Area" localSheetId="2">ZERIZAN!$C$12:$L$150</definedName>
    <definedName name="_xlnm.Print_Titles" localSheetId="0">'&gt;&gt;AURKIBIDEA&lt;&lt;'!$2:$5</definedName>
    <definedName name="_xlnm.Print_Titles" localSheetId="4">BEREGAIN!$2:$11</definedName>
    <definedName name="_xlnm.Print_Titles" localSheetId="1">LABURPEN_KOADROA!$2:$11</definedName>
    <definedName name="_xlnm.Print_Titles" localSheetId="3">SUA!$2:$12</definedName>
    <definedName name="_xlnm.Print_Titles" localSheetId="2">ZERIZAN!$2:$11</definedName>
  </definedNames>
  <calcPr calcId="162913"/>
</workbook>
</file>

<file path=xl/calcChain.xml><?xml version="1.0" encoding="utf-8"?>
<calcChain xmlns="http://schemas.openxmlformats.org/spreadsheetml/2006/main">
  <c r="F45" i="20" l="1"/>
  <c r="F50" i="9" l="1"/>
  <c r="F49" i="9"/>
  <c r="F48" i="9"/>
  <c r="F47" i="9"/>
  <c r="F46" i="9"/>
  <c r="I109" i="20" l="1"/>
  <c r="G112" i="20"/>
  <c r="H109" i="20" s="1"/>
  <c r="I110" i="20"/>
  <c r="I108" i="20"/>
  <c r="F95" i="20"/>
  <c r="G94" i="20" s="1"/>
  <c r="G127" i="19"/>
  <c r="I117" i="19"/>
  <c r="I125" i="19"/>
  <c r="I119" i="19"/>
  <c r="F106" i="19"/>
  <c r="F47" i="19"/>
  <c r="I110" i="9"/>
  <c r="I109" i="9"/>
  <c r="I108" i="9"/>
  <c r="G122" i="9"/>
  <c r="H120" i="9" s="1"/>
  <c r="I119" i="9"/>
  <c r="I113" i="9"/>
  <c r="G90" i="20" l="1"/>
  <c r="G93" i="20"/>
  <c r="G92" i="20"/>
  <c r="H108" i="9"/>
  <c r="G91" i="20"/>
  <c r="H113" i="9"/>
  <c r="H110" i="9"/>
  <c r="H115" i="9"/>
  <c r="H111" i="9"/>
  <c r="H116" i="9"/>
  <c r="H117" i="9"/>
  <c r="H109" i="9"/>
  <c r="H114" i="9"/>
  <c r="G133" i="20"/>
  <c r="I103" i="20"/>
  <c r="I116" i="19"/>
  <c r="G145" i="9"/>
  <c r="F153" i="19" l="1"/>
  <c r="I118" i="19"/>
  <c r="I120" i="19"/>
  <c r="I121" i="19"/>
  <c r="I122" i="19"/>
  <c r="I123" i="19"/>
  <c r="I124" i="19"/>
  <c r="I126" i="19"/>
  <c r="F109" i="19"/>
  <c r="G94" i="19" l="1"/>
  <c r="G98" i="19"/>
  <c r="G102" i="19"/>
  <c r="G93" i="19"/>
  <c r="G108" i="19"/>
  <c r="G96" i="19"/>
  <c r="G100" i="19"/>
  <c r="G104" i="19"/>
  <c r="G106" i="19"/>
  <c r="G97" i="19"/>
  <c r="G105" i="19"/>
  <c r="G95" i="19"/>
  <c r="G99" i="19"/>
  <c r="G103" i="19"/>
  <c r="G101" i="19"/>
  <c r="H119" i="19"/>
  <c r="H125" i="19"/>
  <c r="I127" i="19"/>
  <c r="H121" i="19"/>
  <c r="H116" i="19"/>
  <c r="H123" i="19"/>
  <c r="H120" i="19"/>
  <c r="H126" i="19"/>
  <c r="H122" i="19"/>
  <c r="H124" i="19"/>
  <c r="G109" i="19"/>
  <c r="G107" i="19"/>
  <c r="F46" i="20" l="1"/>
  <c r="F47" i="20"/>
  <c r="F48" i="20"/>
  <c r="F49" i="20"/>
  <c r="F48" i="19"/>
  <c r="F49" i="19"/>
  <c r="F50" i="19"/>
  <c r="F51" i="19"/>
  <c r="G151" i="19" l="1"/>
  <c r="G152" i="19"/>
  <c r="G150" i="19"/>
  <c r="G134" i="20"/>
  <c r="G135" i="20"/>
  <c r="G136" i="20"/>
  <c r="I104" i="20"/>
  <c r="I105" i="20"/>
  <c r="I106" i="20"/>
  <c r="I107" i="20"/>
  <c r="I111" i="20"/>
  <c r="G146" i="9"/>
  <c r="G147" i="9"/>
  <c r="H108" i="20" l="1"/>
  <c r="H110" i="20"/>
  <c r="G148" i="9"/>
  <c r="H103" i="20"/>
  <c r="I112" i="20"/>
  <c r="G153" i="19"/>
  <c r="I111" i="9"/>
  <c r="I112" i="9"/>
  <c r="I114" i="9"/>
  <c r="I115" i="9"/>
  <c r="I116" i="9"/>
  <c r="I117" i="9"/>
  <c r="I118" i="9"/>
  <c r="I120" i="9"/>
  <c r="I121" i="9"/>
  <c r="I122" i="9" l="1"/>
  <c r="E65" i="9"/>
  <c r="F58" i="9" s="1"/>
  <c r="H111" i="20"/>
  <c r="E62" i="20"/>
  <c r="E64" i="19"/>
  <c r="H119" i="9" l="1"/>
  <c r="F61" i="19"/>
  <c r="F58" i="19"/>
  <c r="F60" i="20"/>
  <c r="F56" i="20"/>
  <c r="F59" i="19"/>
  <c r="F60" i="19"/>
  <c r="F63" i="19"/>
  <c r="F61" i="20"/>
  <c r="F57" i="20"/>
  <c r="F58" i="20"/>
  <c r="H118" i="19"/>
  <c r="H104" i="20"/>
  <c r="H106" i="20"/>
  <c r="H112" i="20" s="1"/>
  <c r="F59" i="20"/>
  <c r="H105" i="20"/>
  <c r="H107" i="20"/>
  <c r="F62" i="19"/>
  <c r="H117" i="19"/>
  <c r="G95" i="20" l="1"/>
  <c r="H127" i="19"/>
  <c r="F62" i="20"/>
  <c r="H118" i="9"/>
  <c r="H121" i="9"/>
  <c r="F64" i="19"/>
  <c r="F101" i="9"/>
  <c r="G94" i="9" s="1"/>
  <c r="G99" i="9" l="1"/>
  <c r="G101" i="9"/>
  <c r="H112" i="9" l="1"/>
  <c r="H122" i="9" l="1"/>
  <c r="F59" i="9" l="1"/>
  <c r="F60" i="9" l="1"/>
  <c r="G100" i="9" l="1"/>
  <c r="F62" i="9"/>
  <c r="F61" i="9"/>
  <c r="F64" i="9"/>
  <c r="G95" i="9"/>
  <c r="G97" i="9"/>
  <c r="G98" i="9"/>
  <c r="G96" i="9"/>
  <c r="F63" i="9"/>
  <c r="F65" i="9" l="1"/>
</calcChain>
</file>

<file path=xl/sharedStrings.xml><?xml version="1.0" encoding="utf-8"?>
<sst xmlns="http://schemas.openxmlformats.org/spreadsheetml/2006/main" count="711" uniqueCount="183">
  <si>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</si>
  <si>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</si>
  <si>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</si>
  <si>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</si>
  <si>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</si>
  <si>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</si>
  <si>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</si>
  <si>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</si>
  <si>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</si>
  <si>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</si>
  <si>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</si>
  <si>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</si>
  <si>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</si>
  <si>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</si>
  <si>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</si>
  <si>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</si>
  <si>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</si>
  <si>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</si>
  <si>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</si>
  <si>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</si>
  <si>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</si>
  <si>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</si>
  <si>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</si>
  <si>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</si>
  <si>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</si>
  <si>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</si>
  <si>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</si>
  <si>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</si>
  <si>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</si>
  <si>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</si>
  <si>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</si>
  <si>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Valle de Trápaga-Trapagaran</t>
  </si>
  <si>
    <t>Maruri-Jatabe</t>
  </si>
  <si>
    <t>Urduña/Orduña</t>
  </si>
  <si>
    <t>%</t>
  </si>
  <si>
    <t xml:space="preserve">                          </t>
  </si>
  <si>
    <t>Fruiz</t>
  </si>
  <si>
    <t>MUNGIALDE</t>
  </si>
  <si>
    <t>Abanto y Ciérvana-Abanto Zierbena</t>
  </si>
  <si>
    <t>MAGREB</t>
  </si>
  <si>
    <t xml:space="preserve">Ortuella </t>
  </si>
  <si>
    <t>EUROPA</t>
  </si>
  <si>
    <t>[1]</t>
  </si>
  <si>
    <t>ARGENTINA</t>
  </si>
  <si>
    <t>BRASIL</t>
  </si>
  <si>
    <t>BOLIVIA</t>
  </si>
  <si>
    <t>Galdames</t>
  </si>
  <si>
    <t>Urduliz</t>
  </si>
  <si>
    <t>Bakio</t>
  </si>
  <si>
    <t xml:space="preserve">Barakaldo </t>
  </si>
  <si>
    <t>Berango</t>
  </si>
  <si>
    <t>Elorrio</t>
  </si>
  <si>
    <t>Zamudio</t>
  </si>
  <si>
    <t>SENEGAL</t>
  </si>
  <si>
    <t>HONDURAS</t>
  </si>
  <si>
    <t xml:space="preserve">Sestao </t>
  </si>
  <si>
    <t>Arrankudiaga-Zollo</t>
  </si>
  <si>
    <r>
      <t>p</t>
    </r>
    <r>
      <rPr>
        <b/>
        <sz val="8"/>
        <color indexed="62"/>
        <rFont val="Arial"/>
        <family val="2"/>
      </rPr>
      <t>[2]</t>
    </r>
  </si>
  <si>
    <t>LABURPENA</t>
  </si>
  <si>
    <t>LABURPEN KOADROA</t>
  </si>
  <si>
    <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t>
  </si>
  <si>
    <t>I. Arloa: GIZARTE BABESA</t>
  </si>
  <si>
    <t>I.D.1. ZERIZAN programaren datuak</t>
  </si>
  <si>
    <r>
      <t xml:space="preserve">1. taula. </t>
    </r>
    <r>
      <rPr>
        <sz val="10"/>
        <rFont val="Arial"/>
        <family val="2"/>
      </rPr>
      <t>BFAren SUA programa. Artatutako pertsonak kasu motaren arabera (berria/aurrekoa). 2023.</t>
    </r>
  </si>
  <si>
    <r>
      <t xml:space="preserve">2. taula. </t>
    </r>
    <r>
      <rPr>
        <sz val="10"/>
        <rFont val="Arial"/>
        <family val="2"/>
      </rPr>
      <t>BFAren SUA programa. Artatutako emakumeak erasotzailearekiko harremanaren eta kasu motaren arabera. 2023.</t>
    </r>
  </si>
  <si>
    <r>
      <t xml:space="preserve">3. taula. </t>
    </r>
    <r>
      <rPr>
        <sz val="10"/>
        <rFont val="Arial"/>
        <family val="2"/>
      </rPr>
      <t xml:space="preserve">BFAren SUA programa. Emakumeen kasu berriak. 2023. </t>
    </r>
  </si>
  <si>
    <r>
      <rPr>
        <b/>
        <sz val="9"/>
        <color rgb="FF000080"/>
        <rFont val="Arial"/>
        <family val="2"/>
      </rPr>
      <t>3.1.</t>
    </r>
    <r>
      <rPr>
        <sz val="9"/>
        <color rgb="FF000080"/>
        <rFont val="Arial"/>
        <family val="2"/>
      </rPr>
      <t xml:space="preserve"> Indarkeria-motaren arabera</t>
    </r>
  </si>
  <si>
    <r>
      <rPr>
        <b/>
        <sz val="9"/>
        <color rgb="FF000080"/>
        <rFont val="Arial"/>
        <family val="2"/>
      </rPr>
      <t>3.2.</t>
    </r>
    <r>
      <rPr>
        <sz val="9"/>
        <color rgb="FF000080"/>
        <rFont val="Arial"/>
        <family val="2"/>
      </rPr>
      <t xml:space="preserve"> Adinaren arabera</t>
    </r>
  </si>
  <si>
    <r>
      <rPr>
        <b/>
        <sz val="9"/>
        <color rgb="FF000080"/>
        <rFont val="Arial"/>
        <family val="2"/>
      </rPr>
      <t>3.5.</t>
    </r>
    <r>
      <rPr>
        <sz val="9"/>
        <color rgb="FF000080"/>
        <rFont val="Arial"/>
        <family val="2"/>
      </rPr>
      <t xml:space="preserve"> Bizi diren udalerriaren arabera</t>
    </r>
  </si>
  <si>
    <r>
      <t xml:space="preserve">1. taula. </t>
    </r>
    <r>
      <rPr>
        <sz val="10"/>
        <rFont val="Arial"/>
        <family val="2"/>
      </rPr>
      <t>BFAren ZERIZAN programa. Artatutako pertsonak kasu motaren arabera (berria/aurrekoa). 2023.</t>
    </r>
  </si>
  <si>
    <r>
      <t xml:space="preserve">2. taula. </t>
    </r>
    <r>
      <rPr>
        <sz val="10"/>
        <rFont val="Arial"/>
        <family val="2"/>
      </rPr>
      <t>BFAren ZERIZAN programa. Artatutako emakumeak erasotzailearekiko harremanaren eta kasu motaren arabera. 2023.</t>
    </r>
  </si>
  <si>
    <r>
      <t xml:space="preserve">3. taula. </t>
    </r>
    <r>
      <rPr>
        <sz val="10"/>
        <rFont val="Arial"/>
        <family val="2"/>
      </rPr>
      <t xml:space="preserve">BFAren ZERIZAN programa. Emakumeen kasu berriak. 2023. </t>
    </r>
  </si>
  <si>
    <t>I.D.2. SUA programaren datuak</t>
  </si>
  <si>
    <t>I.D.3. BEREGAIN programaren datuak</t>
  </si>
  <si>
    <r>
      <t xml:space="preserve">1. taula. </t>
    </r>
    <r>
      <rPr>
        <sz val="10"/>
        <rFont val="Arial"/>
        <family val="2"/>
      </rPr>
      <t>BFAren BEREGAIN programa. Artatutako pertsonak kasu motaren arabera (berria/aurrekoa). 2023.</t>
    </r>
  </si>
  <si>
    <r>
      <t xml:space="preserve">2. taula. </t>
    </r>
    <r>
      <rPr>
        <sz val="10"/>
        <rFont val="Arial"/>
        <family val="2"/>
      </rPr>
      <t>BFAren BEREGAIN programa. Artatutako emakumeak erasotzailearekiko harremanaren eta kasu motaren arabera. 2023.</t>
    </r>
  </si>
  <si>
    <r>
      <t xml:space="preserve">3. taula. </t>
    </r>
    <r>
      <rPr>
        <sz val="10"/>
        <rFont val="Arial"/>
        <family val="2"/>
      </rPr>
      <t xml:space="preserve">BFAren BEREGAIN programa. Emakumeen kasu berriak. 2023. </t>
    </r>
  </si>
  <si>
    <t>FORU ETA UDAL ESPARRUAREN LABURPENA</t>
  </si>
  <si>
    <t>ERAKUNDEAK</t>
  </si>
  <si>
    <t>HARRERA</t>
  </si>
  <si>
    <t>LEGE AHOLK.</t>
  </si>
  <si>
    <t>LAGUNTZA 
PSIK.</t>
  </si>
  <si>
    <t>ARRETA KOMUNIT.</t>
  </si>
  <si>
    <t>FAM. ESK. HAR. GI ADINGABEAK</t>
  </si>
  <si>
    <t>BIZKAIKO FORU ALDUNDIA</t>
  </si>
  <si>
    <t>MANKOMUNITATEETAKO ESPARRUAREN LABURPENA</t>
  </si>
  <si>
    <t>ENKARTERRI</t>
  </si>
  <si>
    <t>LEA IBARRA</t>
  </si>
  <si>
    <t>URIBE KOSTA</t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</si>
  <si>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2023an urtarriletik ekainera bakarrik funtzionatzen du zerbitzuak.
</t>
    </r>
  </si>
  <si>
    <t>I.D. Arreta komunitarioko zerbitzuen datuak: esku-hartze sozioedukatibo</t>
  </si>
  <si>
    <t>eta psikosozialeko programak</t>
  </si>
  <si>
    <t>I.D.1. Esku-hartze sozioedukatibo, psikosozial eta aholkularitza juridikoko zerbitzua "Zerizan"</t>
  </si>
  <si>
    <t>Guztira</t>
  </si>
  <si>
    <t>Kasu berriak</t>
  </si>
  <si>
    <t>Aurreko kasuak</t>
  </si>
  <si>
    <t>Pertsonak guztira</t>
  </si>
  <si>
    <t>Emakume kop.</t>
  </si>
  <si>
    <t>Seme-alaba kop.</t>
  </si>
  <si>
    <t>Adinez nagusikoen kop.</t>
  </si>
  <si>
    <t xml:space="preserve">  Neska kop.</t>
  </si>
  <si>
    <t xml:space="preserve">  Mutil kop.</t>
  </si>
  <si>
    <t>Adingabe kop.</t>
  </si>
  <si>
    <t>Mendeko pertsona helduen kop.</t>
  </si>
  <si>
    <t>Iturria: Indarkeria Matxistatik Babesteko eta Familiei Laguntzeko Zerbitzua.</t>
  </si>
  <si>
    <t>Bikote/bikote ohia</t>
  </si>
  <si>
    <t>Familia barrukoa</t>
  </si>
  <si>
    <t>Sexu-indarkeria</t>
  </si>
  <si>
    <t>Oharra: Familiatik edo bikotetik kanpoko pertsonek eragindako sexu-indarkeria.</t>
  </si>
  <si>
    <r>
      <t>3.1.</t>
    </r>
    <r>
      <rPr>
        <u/>
        <sz val="9"/>
        <rFont val="Arial"/>
        <family val="2"/>
      </rPr>
      <t xml:space="preserve"> Indarkeria motaren arabera</t>
    </r>
  </si>
  <si>
    <r>
      <t>3.2.</t>
    </r>
    <r>
      <rPr>
        <u/>
        <sz val="9"/>
        <rFont val="Arial"/>
        <family val="2"/>
      </rPr>
      <t xml:space="preserve"> Adinaren arabera</t>
    </r>
  </si>
  <si>
    <t>INDARKERIA MOTA</t>
  </si>
  <si>
    <t>Emakum.</t>
  </si>
  <si>
    <r>
      <t xml:space="preserve">Kasu berrien gaineko </t>
    </r>
    <r>
      <rPr>
        <b/>
        <strike/>
        <sz val="8"/>
        <rFont val="Arial"/>
        <family val="2"/>
      </rPr>
      <t>%</t>
    </r>
  </si>
  <si>
    <t>Fisikoa</t>
  </si>
  <si>
    <t>Psikologikoa</t>
  </si>
  <si>
    <t>Ekonomikoa</t>
  </si>
  <si>
    <t>Soziala</t>
  </si>
  <si>
    <t>Sexuala</t>
  </si>
  <si>
    <t>Oharra: Datuak bikotekidearen/bikotekide ohiaren indarkeria-kasuei bakarrik dagozkie.</t>
  </si>
  <si>
    <t>ADINA</t>
  </si>
  <si>
    <t>&lt;18 urte</t>
  </si>
  <si>
    <t>18-20 urte</t>
  </si>
  <si>
    <t xml:space="preserve">21-30 urte </t>
  </si>
  <si>
    <t>31-40 urte</t>
  </si>
  <si>
    <t>41-50 urte</t>
  </si>
  <si>
    <t>51-64 urte</t>
  </si>
  <si>
    <t>65 urte edo gehiago</t>
  </si>
  <si>
    <r>
      <t>3.3.</t>
    </r>
    <r>
      <rPr>
        <u/>
        <sz val="9"/>
        <rFont val="Arial"/>
        <family val="2"/>
      </rPr>
      <t xml:space="preserve"> Ezgaitasunaren arabera</t>
    </r>
  </si>
  <si>
    <t>Ezgaitasuna</t>
  </si>
  <si>
    <r>
      <t>3.4.</t>
    </r>
    <r>
      <rPr>
        <u/>
        <sz val="9"/>
        <rFont val="Arial"/>
        <family val="2"/>
      </rPr>
      <t xml:space="preserve"> Mendeko pertsonen arabera</t>
    </r>
  </si>
  <si>
    <t>Seme-alabarik gabe</t>
  </si>
  <si>
    <t>Kargupeko seme-alabarik gabe</t>
  </si>
  <si>
    <t>Kargupeko seme-alabekin</t>
  </si>
  <si>
    <t>Adingabeak</t>
  </si>
  <si>
    <t>Adinez nagusiak</t>
  </si>
  <si>
    <t>Adingabeak eta adinez nagusiak</t>
  </si>
  <si>
    <t>Kargupeko beste pertsonekin</t>
  </si>
  <si>
    <r>
      <t>3.5.</t>
    </r>
    <r>
      <rPr>
        <u/>
        <sz val="9"/>
        <rFont val="Arial"/>
        <family val="2"/>
      </rPr>
      <t xml:space="preserve"> Bizi diren udalerrien arabera</t>
    </r>
  </si>
  <si>
    <t>UDALERRIAK</t>
  </si>
  <si>
    <r>
      <t>3.6.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</si>
  <si>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</si>
  <si>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Kasu berrien gaineko %</t>
  </si>
  <si>
    <t>GUZTIRA</t>
  </si>
  <si>
    <t>EB 27</t>
  </si>
  <si>
    <t>ERRUMANIA</t>
  </si>
  <si>
    <t>AFRIKA</t>
  </si>
  <si>
    <t>MAROKO</t>
  </si>
  <si>
    <t>AMERIKA</t>
  </si>
  <si>
    <t>LATINOAMERIKA</t>
  </si>
  <si>
    <t>KOLONBIA</t>
  </si>
  <si>
    <r>
      <t>3.7.</t>
    </r>
    <r>
      <rPr>
        <u/>
        <sz val="9"/>
        <rFont val="Arial"/>
        <family val="2"/>
      </rPr>
      <t xml:space="preserve"> Ostatu-beharra dutenak</t>
    </r>
  </si>
  <si>
    <t>Mendeko  beste pertsona kop.</t>
  </si>
  <si>
    <r>
      <t>3.8.</t>
    </r>
    <r>
      <rPr>
        <u/>
        <sz val="9"/>
        <rFont val="Arial"/>
        <family val="2"/>
      </rPr>
      <t xml:space="preserve"> Ostatu-beharra dutenak egonaldiaren iraupenaren arabera</t>
    </r>
  </si>
  <si>
    <t>6 hilabete baino gutxiago</t>
  </si>
  <si>
    <t>6 hilabete eta urtebete bitartean</t>
  </si>
  <si>
    <t>Urte bat baino gehiago</t>
  </si>
  <si>
    <r>
      <t>3.5.</t>
    </r>
    <r>
      <rPr>
        <u/>
        <sz val="9"/>
        <rFont val="Arial"/>
        <family val="2"/>
      </rPr>
      <t xml:space="preserve"> Bizi diren udalerriaren arabera</t>
    </r>
  </si>
  <si>
    <t>Bizkaia, guztira</t>
  </si>
  <si>
    <t>Gainontzeko EAE</t>
  </si>
  <si>
    <t>Beste AAEE batzuk</t>
  </si>
  <si>
    <t>GAINERAKO AFRIKA</t>
  </si>
  <si>
    <t>NIKARAGUA</t>
  </si>
  <si>
    <r>
      <t>I.D.3. Eguneko arreta eta egoitza laguntzarako zerbitzua "BEREGAIN"</t>
    </r>
    <r>
      <rPr>
        <b/>
        <sz val="10"/>
        <color rgb="FF333399"/>
        <rFont val="Arial"/>
        <family val="2"/>
      </rPr>
      <t xml:space="preserve">  (indarkeria matxistaren kasuak)</t>
    </r>
  </si>
  <si>
    <t xml:space="preserve">GUZTIRA </t>
  </si>
  <si>
    <t>Mendeko beste pertsona kop.</t>
  </si>
  <si>
    <t>ARTATUTAKO PERTSONAK</t>
  </si>
  <si>
    <r>
      <rPr>
        <b/>
        <sz val="9"/>
        <color rgb="FF000080"/>
        <rFont val="Arial"/>
        <family val="2"/>
      </rPr>
      <t>3.3.</t>
    </r>
    <r>
      <rPr>
        <sz val="9"/>
        <color rgb="FF000080"/>
        <rFont val="Arial"/>
        <family val="2"/>
      </rPr>
      <t xml:space="preserve"> Ezgaitasunaren arabera</t>
    </r>
  </si>
  <si>
    <r>
      <rPr>
        <b/>
        <sz val="9"/>
        <color rgb="FF000080"/>
        <rFont val="Arial"/>
        <family val="2"/>
      </rPr>
      <t>3.4.</t>
    </r>
    <r>
      <rPr>
        <sz val="9"/>
        <color rgb="FF000080"/>
        <rFont val="Arial"/>
        <family val="2"/>
      </rPr>
      <t xml:space="preserve"> Mendeko pertsonen arabera</t>
    </r>
  </si>
  <si>
    <r>
      <rPr>
        <b/>
        <sz val="9"/>
        <color rgb="FF000080"/>
        <rFont val="Arial"/>
        <family val="2"/>
      </rPr>
      <t>3.6.</t>
    </r>
    <r>
      <rPr>
        <sz val="9"/>
        <color rgb="FF000080"/>
        <rFont val="Arial"/>
        <family val="2"/>
      </rPr>
      <t xml:space="preserve"> Emakume atzerritarren jaiotza-lekuaren arabera</t>
    </r>
  </si>
  <si>
    <r>
      <rPr>
        <b/>
        <sz val="9"/>
        <color rgb="FF000080"/>
        <rFont val="Arial"/>
        <family val="2"/>
      </rPr>
      <t>3.7.</t>
    </r>
    <r>
      <rPr>
        <sz val="9"/>
        <color rgb="FF000080"/>
        <rFont val="Arial"/>
        <family val="2"/>
      </rPr>
      <t xml:space="preserve"> Ostatu-beharra dutenak</t>
    </r>
  </si>
  <si>
    <r>
      <rPr>
        <b/>
        <sz val="9"/>
        <color rgb="FF000080"/>
        <rFont val="Arial"/>
        <family val="2"/>
      </rPr>
      <t>3.8.</t>
    </r>
    <r>
      <rPr>
        <sz val="9"/>
        <color rgb="FF000080"/>
        <rFont val="Arial"/>
        <family val="2"/>
      </rPr>
      <t xml:space="preserve"> Ostatu-beharra dutenak egonaldiaren iraupenaren arabera</t>
    </r>
  </si>
  <si>
    <t>DURANGOKO MERINALDEA</t>
  </si>
  <si>
    <t>eta psikosozialeko programak (BFA)</t>
  </si>
  <si>
    <t>Enplegua, Gizarte Kohesioa eta Berdintasuna Sustatzeko Saila. Bizkaiko Foru Aldundia.</t>
  </si>
  <si>
    <t>(*)Egiaztatutako edo egiaztatu gabeko ezgaitasuna.</t>
  </si>
  <si>
    <t xml:space="preserve">   Adingabeak</t>
  </si>
  <si>
    <t xml:space="preserve">   Adinez nagusiak</t>
  </si>
  <si>
    <t xml:space="preserve">   Adingabeak eta adinez nagusiak</t>
  </si>
  <si>
    <t>ALJERIA</t>
  </si>
  <si>
    <t>PARAGUAI</t>
  </si>
  <si>
    <t>eta psikosozialeko programak (FBA)</t>
  </si>
  <si>
    <t>BESTE BATZUK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</si>
</sst>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  <numFmt numFmtId="174" formatCode="0.0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16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sz val="9"/>
      <color indexed="60"/>
      <name val="Arial"/>
      <family val="2"/>
    </font>
    <font>
      <sz val="9"/>
      <color rgb="FF993300"/>
      <name val="Arial"/>
      <family val="2"/>
    </font>
    <font>
      <sz val="9"/>
      <color rgb="FF0000FF"/>
      <name val="Arial"/>
      <family val="2"/>
    </font>
    <font>
      <b/>
      <u/>
      <sz val="10"/>
      <color rgb="FF333399"/>
      <name val="Arial"/>
      <family val="2"/>
    </font>
    <font>
      <b/>
      <i/>
      <sz val="9"/>
      <name val="arial"/>
      <family val="2"/>
    </font>
    <font>
      <b/>
      <sz val="10"/>
      <color rgb="FF333399"/>
      <name val="Arial"/>
      <family val="2"/>
    </font>
    <font>
      <b/>
      <sz val="10"/>
      <color rgb="FF000080"/>
      <name val="Arial"/>
      <family val="2"/>
    </font>
    <font>
      <sz val="9"/>
      <color rgb="FFFF0000"/>
      <name val="Arial"/>
      <family val="2"/>
    </font>
    <font>
      <vertAlign val="superscript"/>
      <sz val="10"/>
      <name val="Arial"/>
      <family val="2"/>
    </font>
    <font>
      <b/>
      <strike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</borders>
  <cellStyleXfs count="7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0" fillId="0" borderId="0"/>
  </cellStyleXfs>
  <cellXfs count="4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4" fillId="0" borderId="0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2" fontId="14" fillId="0" borderId="0" xfId="0" applyNumberFormat="1" applyFont="1" applyBorder="1" applyAlignment="1">
      <alignment vertical="center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4" fillId="0" borderId="10" xfId="0" applyNumberFormat="1" applyFont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164" fontId="14" fillId="2" borderId="8" xfId="0" applyNumberFormat="1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 wrapText="1"/>
    </xf>
    <xf numFmtId="0" fontId="18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vertical="center"/>
    </xf>
    <xf numFmtId="167" fontId="6" fillId="3" borderId="13" xfId="0" applyNumberFormat="1" applyFont="1" applyFill="1" applyBorder="1" applyAlignment="1">
      <alignment vertical="center"/>
    </xf>
    <xf numFmtId="167" fontId="17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vertical="center" wrapText="1"/>
    </xf>
    <xf numFmtId="164" fontId="14" fillId="3" borderId="9" xfId="0" applyNumberFormat="1" applyFont="1" applyFill="1" applyBorder="1" applyAlignment="1">
      <alignment vertical="center"/>
    </xf>
    <xf numFmtId="164" fontId="14" fillId="3" borderId="1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4" fillId="2" borderId="12" xfId="0" applyNumberFormat="1" applyFont="1" applyFill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164" fontId="16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4" fillId="0" borderId="0" xfId="0" applyNumberFormat="1" applyFont="1" applyAlignment="1">
      <alignment horizontal="left" vertical="center"/>
    </xf>
    <xf numFmtId="164" fontId="21" fillId="0" borderId="0" xfId="0" applyNumberFormat="1" applyFont="1" applyFill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11" xfId="0" applyNumberFormat="1" applyFont="1" applyBorder="1" applyAlignment="1">
      <alignment horizontal="center" vertical="center"/>
    </xf>
    <xf numFmtId="167" fontId="18" fillId="0" borderId="13" xfId="0" applyNumberFormat="1" applyFont="1" applyFill="1" applyBorder="1" applyAlignment="1">
      <alignment vertical="center"/>
    </xf>
    <xf numFmtId="169" fontId="14" fillId="3" borderId="13" xfId="0" applyNumberFormat="1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9" fontId="18" fillId="3" borderId="12" xfId="0" applyNumberFormat="1" applyFont="1" applyFill="1" applyBorder="1" applyAlignment="1">
      <alignment vertical="center" wrapText="1"/>
    </xf>
    <xf numFmtId="165" fontId="6" fillId="3" borderId="3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23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4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72" fontId="23" fillId="0" borderId="0" xfId="0" applyNumberFormat="1" applyFont="1" applyBorder="1" applyAlignment="1">
      <alignment vertical="center"/>
    </xf>
    <xf numFmtId="0" fontId="24" fillId="0" borderId="7" xfId="0" applyFont="1" applyBorder="1" applyAlignment="1">
      <alignment horizontal="justify" wrapText="1"/>
    </xf>
    <xf numFmtId="173" fontId="14" fillId="0" borderId="11" xfId="0" applyNumberFormat="1" applyFont="1" applyBorder="1" applyAlignment="1">
      <alignment vertical="center"/>
    </xf>
    <xf numFmtId="173" fontId="14" fillId="0" borderId="7" xfId="0" applyNumberFormat="1" applyFont="1" applyBorder="1" applyAlignment="1">
      <alignment vertical="center"/>
    </xf>
    <xf numFmtId="167" fontId="18" fillId="3" borderId="3" xfId="0" applyNumberFormat="1" applyFont="1" applyFill="1" applyBorder="1" applyAlignment="1"/>
    <xf numFmtId="167" fontId="18" fillId="3" borderId="14" xfId="0" applyNumberFormat="1" applyFont="1" applyFill="1" applyBorder="1" applyAlignment="1"/>
    <xf numFmtId="167" fontId="19" fillId="0" borderId="11" xfId="0" applyNumberFormat="1" applyFont="1" applyBorder="1" applyAlignment="1"/>
    <xf numFmtId="167" fontId="19" fillId="0" borderId="7" xfId="0" applyNumberFormat="1" applyFont="1" applyBorder="1" applyAlignment="1"/>
    <xf numFmtId="164" fontId="25" fillId="0" borderId="0" xfId="0" applyNumberFormat="1" applyFont="1" applyBorder="1" applyAlignment="1">
      <alignment vertical="center"/>
    </xf>
    <xf numFmtId="164" fontId="26" fillId="0" borderId="0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7" fontId="18" fillId="0" borderId="14" xfId="0" applyNumberFormat="1" applyFont="1" applyFill="1" applyBorder="1" applyAlignment="1">
      <alignment vertical="center"/>
    </xf>
    <xf numFmtId="0" fontId="24" fillId="0" borderId="11" xfId="0" applyFont="1" applyBorder="1" applyAlignment="1">
      <alignment horizontal="justify" wrapText="1"/>
    </xf>
    <xf numFmtId="0" fontId="14" fillId="0" borderId="11" xfId="0" applyFont="1" applyBorder="1" applyAlignment="1">
      <alignment horizontal="center"/>
    </xf>
    <xf numFmtId="164" fontId="14" fillId="0" borderId="20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73" fontId="14" fillId="0" borderId="18" xfId="0" applyNumberFormat="1" applyFont="1" applyBorder="1" applyAlignment="1">
      <alignment vertical="center"/>
    </xf>
    <xf numFmtId="164" fontId="14" fillId="0" borderId="19" xfId="0" applyNumberFormat="1" applyFont="1" applyBorder="1" applyAlignment="1">
      <alignment vertical="center"/>
    </xf>
    <xf numFmtId="167" fontId="19" fillId="0" borderId="18" xfId="0" applyNumberFormat="1" applyFont="1" applyBorder="1" applyAlignment="1"/>
    <xf numFmtId="0" fontId="24" fillId="0" borderId="18" xfId="0" applyFont="1" applyBorder="1" applyAlignment="1">
      <alignment horizontal="justify" wrapText="1"/>
    </xf>
    <xf numFmtId="0" fontId="14" fillId="0" borderId="18" xfId="0" applyFont="1" applyBorder="1" applyAlignment="1">
      <alignment horizontal="center"/>
    </xf>
    <xf numFmtId="164" fontId="14" fillId="0" borderId="18" xfId="0" applyNumberFormat="1" applyFont="1" applyBorder="1" applyAlignment="1">
      <alignment horizontal="center" vertical="center"/>
    </xf>
    <xf numFmtId="173" fontId="7" fillId="3" borderId="3" xfId="0" applyNumberFormat="1" applyFont="1" applyFill="1" applyBorder="1" applyAlignment="1">
      <alignment vertical="center"/>
    </xf>
    <xf numFmtId="0" fontId="27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12" xfId="0" applyNumberFormat="1" applyFont="1" applyFill="1" applyBorder="1" applyAlignment="1">
      <alignment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18" fillId="0" borderId="13" xfId="0" applyNumberFormat="1" applyFont="1" applyFill="1" applyBorder="1" applyAlignment="1">
      <alignment vertical="center"/>
    </xf>
    <xf numFmtId="165" fontId="1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6" fontId="10" fillId="0" borderId="11" xfId="0" applyNumberFormat="1" applyFont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166" fontId="10" fillId="0" borderId="15" xfId="0" applyNumberFormat="1" applyFont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166" fontId="10" fillId="0" borderId="15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justify" wrapText="1"/>
    </xf>
    <xf numFmtId="0" fontId="19" fillId="0" borderId="4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4" fillId="0" borderId="6" xfId="0" applyFont="1" applyFill="1" applyBorder="1"/>
    <xf numFmtId="167" fontId="14" fillId="0" borderId="7" xfId="0" applyNumberFormat="1" applyFont="1" applyFill="1" applyBorder="1" applyAlignment="1"/>
    <xf numFmtId="169" fontId="8" fillId="3" borderId="1" xfId="0" applyNumberFormat="1" applyFont="1" applyFill="1" applyBorder="1" applyAlignment="1">
      <alignment vertical="center"/>
    </xf>
    <xf numFmtId="169" fontId="10" fillId="3" borderId="13" xfId="0" applyNumberFormat="1" applyFont="1" applyFill="1" applyBorder="1" applyAlignment="1">
      <alignment vertical="center" wrapText="1"/>
    </xf>
    <xf numFmtId="169" fontId="10" fillId="3" borderId="12" xfId="0" applyNumberFormat="1" applyFont="1" applyFill="1" applyBorder="1" applyAlignment="1">
      <alignment vertical="center" wrapText="1"/>
    </xf>
    <xf numFmtId="169" fontId="10" fillId="3" borderId="12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9" xfId="0" applyNumberFormat="1" applyFont="1" applyFill="1" applyBorder="1" applyAlignment="1">
      <alignment vertical="center" wrapText="1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4" fillId="0" borderId="0" xfId="0" applyNumberFormat="1" applyFont="1" applyAlignment="1">
      <alignment vertical="center"/>
    </xf>
    <xf numFmtId="166" fontId="14" fillId="0" borderId="16" xfId="0" applyNumberFormat="1" applyFont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9" xfId="0" applyNumberFormat="1" applyFont="1" applyFill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4" fillId="0" borderId="12" xfId="0" applyFont="1" applyFill="1" applyBorder="1" applyAlignment="1">
      <alignment horizontal="left" vertical="center"/>
    </xf>
    <xf numFmtId="164" fontId="14" fillId="0" borderId="0" xfId="4" applyNumberFormat="1" applyFont="1" applyFill="1" applyBorder="1" applyAlignment="1">
      <alignment vertical="center"/>
    </xf>
    <xf numFmtId="167" fontId="14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left" vertical="center"/>
    </xf>
    <xf numFmtId="0" fontId="14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4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32" fillId="0" borderId="17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164" fontId="33" fillId="0" borderId="0" xfId="0" applyNumberFormat="1" applyFont="1" applyAlignment="1">
      <alignment horizontal="left" vertical="center"/>
    </xf>
    <xf numFmtId="0" fontId="24" fillId="0" borderId="14" xfId="0" applyFont="1" applyBorder="1" applyAlignment="1">
      <alignment horizontal="justify" wrapText="1"/>
    </xf>
    <xf numFmtId="0" fontId="14" fillId="0" borderId="14" xfId="0" applyFont="1" applyBorder="1" applyAlignment="1">
      <alignment horizontal="center"/>
    </xf>
    <xf numFmtId="173" fontId="14" fillId="0" borderId="14" xfId="0" applyNumberFormat="1" applyFont="1" applyBorder="1" applyAlignment="1">
      <alignment vertical="center"/>
    </xf>
    <xf numFmtId="0" fontId="24" fillId="0" borderId="26" xfId="0" applyFont="1" applyFill="1" applyBorder="1" applyAlignment="1">
      <alignment horizontal="left" vertical="center" wrapText="1"/>
    </xf>
    <xf numFmtId="0" fontId="14" fillId="0" borderId="27" xfId="0" applyFont="1" applyFill="1" applyBorder="1" applyAlignment="1">
      <alignment horizontal="center" vertical="center" wrapText="1"/>
    </xf>
    <xf numFmtId="174" fontId="14" fillId="0" borderId="26" xfId="0" applyNumberFormat="1" applyFont="1" applyFill="1" applyBorder="1" applyAlignment="1">
      <alignment horizontal="right" vertical="center" wrapText="1"/>
    </xf>
    <xf numFmtId="170" fontId="10" fillId="0" borderId="27" xfId="0" applyNumberFormat="1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167" fontId="18" fillId="0" borderId="26" xfId="0" applyNumberFormat="1" applyFont="1" applyFill="1" applyBorder="1" applyAlignment="1">
      <alignment vertical="center"/>
    </xf>
    <xf numFmtId="165" fontId="18" fillId="0" borderId="26" xfId="0" applyNumberFormat="1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0" fillId="0" borderId="31" xfId="0" applyFont="1" applyFill="1" applyBorder="1" applyAlignment="1">
      <alignment vertical="center"/>
    </xf>
    <xf numFmtId="167" fontId="18" fillId="0" borderId="32" xfId="0" applyNumberFormat="1" applyFont="1" applyFill="1" applyBorder="1" applyAlignment="1">
      <alignment vertical="center"/>
    </xf>
    <xf numFmtId="165" fontId="18" fillId="0" borderId="32" xfId="0" applyNumberFormat="1" applyFont="1" applyFill="1" applyBorder="1" applyAlignment="1">
      <alignment vertical="center"/>
    </xf>
    <xf numFmtId="170" fontId="10" fillId="0" borderId="30" xfId="0" applyNumberFormat="1" applyFont="1" applyFill="1" applyBorder="1" applyAlignment="1">
      <alignment vertical="center"/>
    </xf>
    <xf numFmtId="0" fontId="18" fillId="0" borderId="10" xfId="0" applyNumberFormat="1" applyFont="1" applyFill="1" applyBorder="1" applyAlignment="1">
      <alignment vertical="center"/>
    </xf>
    <xf numFmtId="170" fontId="10" fillId="0" borderId="34" xfId="0" applyNumberFormat="1" applyFont="1" applyFill="1" applyBorder="1" applyAlignment="1">
      <alignment vertical="center"/>
    </xf>
    <xf numFmtId="0" fontId="10" fillId="0" borderId="35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167" fontId="18" fillId="0" borderId="36" xfId="0" applyNumberFormat="1" applyFont="1" applyFill="1" applyBorder="1" applyAlignment="1">
      <alignment vertical="center"/>
    </xf>
    <xf numFmtId="165" fontId="18" fillId="0" borderId="33" xfId="0" applyNumberFormat="1" applyFont="1" applyFill="1" applyBorder="1" applyAlignment="1">
      <alignment vertical="center"/>
    </xf>
    <xf numFmtId="0" fontId="18" fillId="0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right" vertical="center"/>
    </xf>
    <xf numFmtId="172" fontId="14" fillId="0" borderId="11" xfId="0" quotePrefix="1" applyNumberFormat="1" applyFont="1" applyFill="1" applyBorder="1" applyAlignment="1">
      <alignment horizontal="right" vertical="center"/>
    </xf>
    <xf numFmtId="0" fontId="34" fillId="0" borderId="37" xfId="0" applyFont="1" applyBorder="1" applyAlignment="1">
      <alignment vertical="center"/>
    </xf>
    <xf numFmtId="164" fontId="35" fillId="0" borderId="15" xfId="0" quotePrefix="1" applyNumberFormat="1" applyFont="1" applyFill="1" applyBorder="1" applyAlignment="1">
      <alignment horizontal="center" vertical="center"/>
    </xf>
    <xf numFmtId="164" fontId="36" fillId="0" borderId="15" xfId="0" quotePrefix="1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vertical="center"/>
    </xf>
    <xf numFmtId="172" fontId="14" fillId="0" borderId="11" xfId="0" applyNumberFormat="1" applyFont="1" applyFill="1" applyBorder="1" applyAlignment="1">
      <alignment vertical="center"/>
    </xf>
    <xf numFmtId="164" fontId="34" fillId="0" borderId="15" xfId="0" applyNumberFormat="1" applyFont="1" applyBorder="1" applyAlignment="1">
      <alignment horizontal="center" vertical="center"/>
    </xf>
    <xf numFmtId="172" fontId="34" fillId="0" borderId="15" xfId="0" applyNumberFormat="1" applyFont="1" applyBorder="1" applyAlignment="1">
      <alignment horizontal="center" vertical="center"/>
    </xf>
    <xf numFmtId="164" fontId="34" fillId="0" borderId="7" xfId="0" applyNumberFormat="1" applyFont="1" applyBorder="1" applyAlignment="1">
      <alignment horizontal="center" vertical="center"/>
    </xf>
    <xf numFmtId="172" fontId="34" fillId="0" borderId="7" xfId="0" applyNumberFormat="1" applyFont="1" applyBorder="1" applyAlignment="1">
      <alignment horizontal="center" vertical="center"/>
    </xf>
    <xf numFmtId="173" fontId="14" fillId="0" borderId="38" xfId="0" applyNumberFormat="1" applyFont="1" applyBorder="1" applyAlignment="1">
      <alignment vertical="center"/>
    </xf>
    <xf numFmtId="173" fontId="14" fillId="0" borderId="32" xfId="0" applyNumberFormat="1" applyFont="1" applyBorder="1" applyAlignment="1">
      <alignment vertical="center"/>
    </xf>
    <xf numFmtId="164" fontId="14" fillId="0" borderId="21" xfId="0" applyNumberFormat="1" applyFont="1" applyBorder="1" applyAlignment="1">
      <alignment vertical="center"/>
    </xf>
    <xf numFmtId="164" fontId="14" fillId="0" borderId="23" xfId="0" applyNumberFormat="1" applyFont="1" applyBorder="1" applyAlignment="1">
      <alignment horizontal="center" vertical="center"/>
    </xf>
    <xf numFmtId="173" fontId="14" fillId="0" borderId="38" xfId="0" quotePrefix="1" applyNumberFormat="1" applyFont="1" applyBorder="1" applyAlignment="1">
      <alignment horizontal="center" vertical="center"/>
    </xf>
    <xf numFmtId="172" fontId="7" fillId="3" borderId="7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>
      <alignment vertical="center"/>
    </xf>
    <xf numFmtId="165" fontId="14" fillId="0" borderId="26" xfId="0" applyNumberFormat="1" applyFont="1" applyFill="1" applyBorder="1" applyAlignment="1">
      <alignment vertical="center"/>
    </xf>
    <xf numFmtId="165" fontId="14" fillId="0" borderId="14" xfId="0" applyNumberFormat="1" applyFont="1" applyFill="1" applyBorder="1" applyAlignment="1">
      <alignment vertical="center"/>
    </xf>
    <xf numFmtId="165" fontId="14" fillId="0" borderId="39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4" fillId="0" borderId="24" xfId="0" applyFont="1" applyBorder="1" applyAlignment="1">
      <alignment vertical="center"/>
    </xf>
    <xf numFmtId="164" fontId="34" fillId="0" borderId="40" xfId="0" applyNumberFormat="1" applyFont="1" applyBorder="1" applyAlignment="1">
      <alignment vertical="center"/>
    </xf>
    <xf numFmtId="164" fontId="34" fillId="0" borderId="41" xfId="0" applyNumberFormat="1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34" fillId="0" borderId="0" xfId="0" applyFont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0" fontId="6" fillId="0" borderId="44" xfId="0" applyFont="1" applyFill="1" applyBorder="1" applyAlignment="1">
      <alignment vertical="center"/>
    </xf>
    <xf numFmtId="0" fontId="34" fillId="0" borderId="40" xfId="0" applyFont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164" fontId="14" fillId="0" borderId="45" xfId="0" applyNumberFormat="1" applyFont="1" applyFill="1" applyBorder="1" applyAlignment="1">
      <alignment vertical="center"/>
    </xf>
    <xf numFmtId="0" fontId="34" fillId="0" borderId="46" xfId="0" applyFont="1" applyBorder="1" applyAlignment="1">
      <alignment vertical="center"/>
    </xf>
    <xf numFmtId="0" fontId="34" fillId="0" borderId="47" xfId="0" applyFont="1" applyBorder="1" applyAlignment="1">
      <alignment vertical="center"/>
    </xf>
    <xf numFmtId="0" fontId="34" fillId="0" borderId="41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horizontal="centerContinuous" vertical="center"/>
    </xf>
    <xf numFmtId="164" fontId="20" fillId="0" borderId="0" xfId="0" applyNumberFormat="1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/>
    </xf>
    <xf numFmtId="172" fontId="6" fillId="0" borderId="0" xfId="0" quotePrefix="1" applyNumberFormat="1" applyFont="1" applyFill="1" applyBorder="1" applyAlignment="1">
      <alignment horizontal="center" vertical="center"/>
    </xf>
    <xf numFmtId="164" fontId="14" fillId="0" borderId="26" xfId="0" applyNumberFormat="1" applyFont="1" applyBorder="1" applyAlignment="1">
      <alignment horizontal="center" vertical="center"/>
    </xf>
    <xf numFmtId="164" fontId="14" fillId="0" borderId="32" xfId="0" applyNumberFormat="1" applyFont="1" applyBorder="1" applyAlignment="1">
      <alignment horizontal="center" vertical="center"/>
    </xf>
    <xf numFmtId="0" fontId="14" fillId="0" borderId="42" xfId="0" applyFont="1" applyFill="1" applyBorder="1" applyAlignment="1">
      <alignment vertical="center"/>
    </xf>
    <xf numFmtId="173" fontId="14" fillId="0" borderId="39" xfId="0" applyNumberFormat="1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2" fontId="6" fillId="3" borderId="3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39" fillId="3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right" vertical="center"/>
    </xf>
    <xf numFmtId="172" fontId="7" fillId="4" borderId="3" xfId="0" applyNumberFormat="1" applyFont="1" applyFill="1" applyBorder="1" applyAlignment="1">
      <alignment vertical="center"/>
    </xf>
    <xf numFmtId="173" fontId="7" fillId="4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vertical="center"/>
    </xf>
    <xf numFmtId="173" fontId="6" fillId="0" borderId="0" xfId="0" applyNumberFormat="1" applyFont="1" applyFill="1" applyBorder="1" applyAlignment="1">
      <alignment vertical="center"/>
    </xf>
    <xf numFmtId="0" fontId="39" fillId="0" borderId="0" xfId="0" applyFont="1" applyFill="1" applyBorder="1" applyAlignment="1">
      <alignment horizontal="right" vertical="center"/>
    </xf>
    <xf numFmtId="172" fontId="7" fillId="0" borderId="0" xfId="0" applyNumberFormat="1" applyFont="1" applyFill="1" applyBorder="1" applyAlignment="1">
      <alignment vertical="center"/>
    </xf>
    <xf numFmtId="173" fontId="7" fillId="0" borderId="0" xfId="0" applyNumberFormat="1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18" fillId="0" borderId="10" xfId="0" applyNumberFormat="1" applyFont="1" applyFill="1" applyBorder="1" applyAlignment="1">
      <alignment vertical="center" wrapText="1"/>
    </xf>
    <xf numFmtId="169" fontId="10" fillId="0" borderId="28" xfId="0" applyNumberFormat="1" applyFont="1" applyFill="1" applyBorder="1" applyAlignment="1">
      <alignment vertical="center" wrapText="1"/>
    </xf>
    <xf numFmtId="172" fontId="14" fillId="0" borderId="38" xfId="0" quotePrefix="1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center" vertical="center"/>
    </xf>
    <xf numFmtId="172" fontId="6" fillId="8" borderId="3" xfId="0" quotePrefix="1" applyNumberFormat="1" applyFont="1" applyFill="1" applyBorder="1" applyAlignment="1">
      <alignment horizontal="center" vertical="center"/>
    </xf>
    <xf numFmtId="164" fontId="35" fillId="0" borderId="15" xfId="0" quotePrefix="1" applyNumberFormat="1" applyFont="1" applyFill="1" applyBorder="1" applyAlignment="1">
      <alignment horizontal="right" vertical="center"/>
    </xf>
    <xf numFmtId="164" fontId="35" fillId="0" borderId="43" xfId="0" quotePrefix="1" applyNumberFormat="1" applyFont="1" applyFill="1" applyBorder="1" applyAlignment="1">
      <alignment horizontal="right" vertical="center"/>
    </xf>
    <xf numFmtId="165" fontId="14" fillId="0" borderId="11" xfId="0" applyNumberFormat="1" applyFont="1" applyFill="1" applyBorder="1" applyAlignment="1">
      <alignment vertical="center"/>
    </xf>
    <xf numFmtId="172" fontId="6" fillId="3" borderId="11" xfId="0" applyNumberFormat="1" applyFont="1" applyFill="1" applyBorder="1" applyAlignment="1">
      <alignment vertical="center"/>
    </xf>
    <xf numFmtId="164" fontId="14" fillId="0" borderId="14" xfId="0" applyNumberFormat="1" applyFont="1" applyFill="1" applyBorder="1" applyAlignment="1">
      <alignment vertical="center"/>
    </xf>
    <xf numFmtId="172" fontId="14" fillId="0" borderId="14" xfId="0" applyNumberFormat="1" applyFont="1" applyFill="1" applyBorder="1" applyAlignment="1">
      <alignment vertical="center"/>
    </xf>
    <xf numFmtId="164" fontId="14" fillId="0" borderId="26" xfId="0" quotePrefix="1" applyNumberFormat="1" applyFont="1" applyFill="1" applyBorder="1" applyAlignment="1">
      <alignment horizontal="right" vertical="center"/>
    </xf>
    <xf numFmtId="172" fontId="37" fillId="0" borderId="26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vertical="center"/>
    </xf>
    <xf numFmtId="0" fontId="12" fillId="0" borderId="0" xfId="2" applyFont="1" applyFill="1" applyAlignment="1" applyProtection="1">
      <alignment vertical="center"/>
    </xf>
    <xf numFmtId="164" fontId="33" fillId="0" borderId="0" xfId="0" applyNumberFormat="1" applyFont="1" applyAlignment="1">
      <alignment horizontal="left" vertical="top"/>
    </xf>
    <xf numFmtId="164" fontId="38" fillId="0" borderId="0" xfId="0" applyNumberFormat="1" applyFont="1" applyAlignment="1">
      <alignment horizontal="left" vertical="top"/>
    </xf>
    <xf numFmtId="0" fontId="0" fillId="0" borderId="12" xfId="0" applyBorder="1" applyAlignment="1">
      <alignment vertical="center"/>
    </xf>
    <xf numFmtId="1" fontId="14" fillId="0" borderId="32" xfId="0" quotePrefix="1" applyNumberFormat="1" applyFont="1" applyBorder="1" applyAlignment="1">
      <alignment horizontal="center" vertical="center"/>
    </xf>
    <xf numFmtId="169" fontId="18" fillId="0" borderId="12" xfId="0" applyNumberFormat="1" applyFont="1" applyFill="1" applyBorder="1" applyAlignment="1">
      <alignment vertical="center" wrapText="1"/>
    </xf>
    <xf numFmtId="169" fontId="14" fillId="0" borderId="13" xfId="0" applyNumberFormat="1" applyFont="1" applyFill="1" applyBorder="1" applyAlignment="1">
      <alignment vertical="center" wrapText="1"/>
    </xf>
    <xf numFmtId="167" fontId="14" fillId="0" borderId="13" xfId="0" applyNumberFormat="1" applyFont="1" applyFill="1" applyBorder="1" applyAlignment="1">
      <alignment vertical="center"/>
    </xf>
    <xf numFmtId="170" fontId="10" fillId="0" borderId="48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169" fontId="10" fillId="0" borderId="12" xfId="0" applyNumberFormat="1" applyFont="1" applyFill="1" applyBorder="1" applyAlignment="1">
      <alignment vertical="center" wrapText="1"/>
    </xf>
    <xf numFmtId="169" fontId="10" fillId="0" borderId="16" xfId="0" applyNumberFormat="1" applyFont="1" applyFill="1" applyBorder="1" applyAlignment="1">
      <alignment vertical="center" wrapText="1"/>
    </xf>
    <xf numFmtId="169" fontId="14" fillId="3" borderId="2" xfId="0" applyNumberFormat="1" applyFont="1" applyFill="1" applyBorder="1" applyAlignment="1">
      <alignment vertical="center" wrapText="1"/>
    </xf>
    <xf numFmtId="167" fontId="18" fillId="0" borderId="11" xfId="0" applyNumberFormat="1" applyFont="1" applyFill="1" applyBorder="1" applyAlignment="1">
      <alignment vertical="center"/>
    </xf>
    <xf numFmtId="167" fontId="6" fillId="3" borderId="3" xfId="0" applyNumberFormat="1" applyFont="1" applyFill="1" applyBorder="1" applyAlignment="1">
      <alignment vertical="center"/>
    </xf>
    <xf numFmtId="164" fontId="14" fillId="0" borderId="38" xfId="0" quotePrefix="1" applyNumberFormat="1" applyFont="1" applyBorder="1" applyAlignment="1">
      <alignment horizontal="center" vertical="center"/>
    </xf>
    <xf numFmtId="165" fontId="6" fillId="0" borderId="7" xfId="0" applyNumberFormat="1" applyFont="1" applyFill="1" applyBorder="1" applyAlignment="1">
      <alignment vertical="center"/>
    </xf>
    <xf numFmtId="169" fontId="10" fillId="0" borderId="28" xfId="0" applyNumberFormat="1" applyFont="1" applyFill="1" applyBorder="1" applyAlignment="1">
      <alignment vertical="center"/>
    </xf>
    <xf numFmtId="169" fontId="10" fillId="0" borderId="29" xfId="0" applyNumberFormat="1" applyFont="1" applyFill="1" applyBorder="1" applyAlignment="1">
      <alignment vertical="center"/>
    </xf>
    <xf numFmtId="167" fontId="14" fillId="0" borderId="29" xfId="0" applyNumberFormat="1" applyFont="1" applyFill="1" applyBorder="1" applyAlignment="1">
      <alignment vertical="center"/>
    </xf>
    <xf numFmtId="165" fontId="6" fillId="0" borderId="26" xfId="0" applyNumberFormat="1" applyFont="1" applyFill="1" applyBorder="1" applyAlignment="1">
      <alignment vertical="center"/>
    </xf>
    <xf numFmtId="169" fontId="10" fillId="0" borderId="30" xfId="0" applyNumberFormat="1" applyFont="1" applyFill="1" applyBorder="1" applyAlignment="1">
      <alignment vertical="center"/>
    </xf>
    <xf numFmtId="169" fontId="10" fillId="0" borderId="31" xfId="0" applyNumberFormat="1" applyFont="1" applyFill="1" applyBorder="1" applyAlignment="1">
      <alignment vertical="center"/>
    </xf>
    <xf numFmtId="167" fontId="14" fillId="0" borderId="31" xfId="0" applyNumberFormat="1" applyFont="1" applyFill="1" applyBorder="1" applyAlignment="1">
      <alignment vertical="center"/>
    </xf>
    <xf numFmtId="165" fontId="6" fillId="0" borderId="32" xfId="0" applyNumberFormat="1" applyFont="1" applyFill="1" applyBorder="1" applyAlignment="1">
      <alignment vertical="center"/>
    </xf>
    <xf numFmtId="169" fontId="10" fillId="0" borderId="50" xfId="0" applyNumberFormat="1" applyFont="1" applyFill="1" applyBorder="1" applyAlignment="1">
      <alignment vertical="center"/>
    </xf>
    <xf numFmtId="169" fontId="10" fillId="0" borderId="51" xfId="0" applyNumberFormat="1" applyFont="1" applyFill="1" applyBorder="1" applyAlignment="1">
      <alignment vertical="center"/>
    </xf>
    <xf numFmtId="167" fontId="14" fillId="0" borderId="51" xfId="0" applyNumberFormat="1" applyFont="1" applyFill="1" applyBorder="1" applyAlignment="1">
      <alignment vertical="center"/>
    </xf>
    <xf numFmtId="165" fontId="6" fillId="0" borderId="52" xfId="0" applyNumberFormat="1" applyFont="1" applyFill="1" applyBorder="1" applyAlignment="1">
      <alignment vertical="center"/>
    </xf>
    <xf numFmtId="170" fontId="10" fillId="0" borderId="49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horizontal="center" vertical="center"/>
    </xf>
    <xf numFmtId="173" fontId="42" fillId="0" borderId="0" xfId="0" applyNumberFormat="1" applyFont="1" applyBorder="1" applyAlignment="1">
      <alignment vertical="center"/>
    </xf>
    <xf numFmtId="164" fontId="14" fillId="0" borderId="19" xfId="0" applyNumberFormat="1" applyFont="1" applyFill="1" applyBorder="1" applyAlignment="1">
      <alignment vertical="center"/>
    </xf>
    <xf numFmtId="170" fontId="10" fillId="0" borderId="19" xfId="0" applyNumberFormat="1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Continuous" vertical="center" wrapText="1"/>
    </xf>
    <xf numFmtId="0" fontId="7" fillId="2" borderId="16" xfId="0" applyFont="1" applyFill="1" applyBorder="1" applyAlignment="1">
      <alignment horizontal="centerContinuous" vertical="center" wrapText="1"/>
    </xf>
    <xf numFmtId="0" fontId="6" fillId="8" borderId="6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164" fontId="6" fillId="3" borderId="16" xfId="0" applyNumberFormat="1" applyFont="1" applyFill="1" applyBorder="1" applyAlignment="1">
      <alignment vertical="center"/>
    </xf>
    <xf numFmtId="164" fontId="14" fillId="0" borderId="16" xfId="0" applyNumberFormat="1" applyFont="1" applyFill="1" applyBorder="1" applyAlignment="1">
      <alignment vertical="center"/>
    </xf>
    <xf numFmtId="164" fontId="35" fillId="0" borderId="40" xfId="0" quotePrefix="1" applyNumberFormat="1" applyFont="1" applyFill="1" applyBorder="1" applyAlignment="1">
      <alignment horizontal="center" vertical="center"/>
    </xf>
    <xf numFmtId="164" fontId="34" fillId="0" borderId="40" xfId="0" applyNumberFormat="1" applyFont="1" applyBorder="1" applyAlignment="1">
      <alignment horizontal="center" vertical="center"/>
    </xf>
    <xf numFmtId="164" fontId="34" fillId="0" borderId="13" xfId="0" applyNumberFormat="1" applyFont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14" fillId="0" borderId="53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0" fontId="34" fillId="0" borderId="55" xfId="0" applyFont="1" applyBorder="1" applyAlignment="1">
      <alignment vertical="center"/>
    </xf>
    <xf numFmtId="0" fontId="34" fillId="0" borderId="56" xfId="0" applyFont="1" applyBorder="1" applyAlignment="1">
      <alignment vertical="center"/>
    </xf>
    <xf numFmtId="0" fontId="34" fillId="0" borderId="13" xfId="0" applyFont="1" applyBorder="1" applyAlignment="1">
      <alignment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Alignment="1"/>
    <xf numFmtId="0" fontId="7" fillId="2" borderId="1" xfId="0" applyFont="1" applyFill="1" applyBorder="1" applyAlignment="1">
      <alignment horizontal="centerContinuous" vertical="center"/>
    </xf>
    <xf numFmtId="164" fontId="7" fillId="4" borderId="12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right" vertical="center"/>
    </xf>
    <xf numFmtId="164" fontId="7" fillId="9" borderId="1" xfId="0" applyNumberFormat="1" applyFont="1" applyFill="1" applyBorder="1" applyAlignment="1">
      <alignment horizontal="right" vertical="center"/>
    </xf>
    <xf numFmtId="0" fontId="7" fillId="9" borderId="2" xfId="0" applyFont="1" applyFill="1" applyBorder="1" applyAlignment="1">
      <alignment horizontal="right" vertical="center"/>
    </xf>
    <xf numFmtId="164" fontId="14" fillId="0" borderId="29" xfId="0" applyNumberFormat="1" applyFont="1" applyFill="1" applyBorder="1" applyAlignment="1">
      <alignment vertical="center"/>
    </xf>
    <xf numFmtId="164" fontId="14" fillId="0" borderId="10" xfId="0" applyNumberFormat="1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0" fontId="14" fillId="0" borderId="56" xfId="0" applyFont="1" applyFill="1" applyBorder="1" applyAlignment="1">
      <alignment vertical="center"/>
    </xf>
    <xf numFmtId="167" fontId="7" fillId="4" borderId="3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1" fillId="0" borderId="9" xfId="2" applyFont="1" applyFill="1" applyBorder="1" applyAlignment="1" applyProtection="1">
      <alignment horizontal="left" vertical="center" wrapText="1"/>
    </xf>
    <xf numFmtId="0" fontId="41" fillId="0" borderId="9" xfId="2" applyFont="1" applyFill="1" applyBorder="1" applyAlignment="1" applyProtection="1">
      <alignment vertical="center" wrapText="1"/>
    </xf>
    <xf numFmtId="164" fontId="1" fillId="0" borderId="0" xfId="0" applyNumberFormat="1" applyFont="1" applyAlignment="1">
      <alignment vertical="center" wrapText="1"/>
    </xf>
    <xf numFmtId="0" fontId="19" fillId="0" borderId="21" xfId="0" applyFont="1" applyBorder="1" applyAlignment="1">
      <alignment horizontal="center" wrapText="1"/>
    </xf>
    <xf numFmtId="166" fontId="14" fillId="0" borderId="22" xfId="0" applyNumberFormat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166" fontId="14" fillId="0" borderId="22" xfId="0" applyNumberFormat="1" applyFont="1" applyBorder="1" applyAlignment="1">
      <alignment horizontal="left" wrapText="1"/>
    </xf>
    <xf numFmtId="170" fontId="10" fillId="0" borderId="4" xfId="0" applyNumberFormat="1" applyFont="1" applyFill="1" applyBorder="1" applyAlignment="1">
      <alignment vertical="center"/>
    </xf>
  </cellXfs>
  <cellStyles count="7">
    <cellStyle name="Euro" xfId="1"/>
    <cellStyle name="Hipervínculo" xfId="2" builtinId="8"/>
    <cellStyle name="Normal" xfId="0" builtinId="0"/>
    <cellStyle name="Normal 2" xfId="5"/>
    <cellStyle name="Normal 2 2" xfId="4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333399"/>
      <color rgb="FFB2B2B2"/>
      <color rgb="FFDDDDDD"/>
      <color rgb="FF0000FF"/>
      <color rgb="FF748EA9"/>
      <color rgb="FFCCFFFF"/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591416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7</xdr:col>
      <xdr:colOff>0</xdr:colOff>
      <xdr:row>13</xdr:row>
      <xdr:rowOff>9525</xdr:rowOff>
    </xdr:to>
    <xdr:sp macro="" textlink="">
      <xdr:nvSpPr>
        <xdr:cNvPr id="3" name="2 CuadroTexto"/>
        <xdr:cNvSpPr txBox="1"/>
      </xdr:nvSpPr>
      <xdr:spPr>
        <a:xfrm>
          <a:off x="1143000" y="2695575"/>
          <a:ext cx="60960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r>
            <a:rPr lang="es-ES" sz="1200" b="1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 Arreta komunitarioko zerbitzuen datuak: esku-hartze sozioedukatibo eta psikosozialeko programak (BFA)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51</xdr:row>
      <xdr:rowOff>1361</xdr:rowOff>
    </xdr:from>
    <xdr:to>
      <xdr:col>10</xdr:col>
      <xdr:colOff>0</xdr:colOff>
      <xdr:row>53</xdr:row>
      <xdr:rowOff>57151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46609" y="9497786"/>
          <a:ext cx="5868591" cy="45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91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46609" y="17192625"/>
          <a:ext cx="5516166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 editAs="oneCell">
    <xdr:from>
      <xdr:col>0</xdr:col>
      <xdr:colOff>238125</xdr:colOff>
      <xdr:row>1</xdr:row>
      <xdr:rowOff>92874</xdr:rowOff>
    </xdr:from>
    <xdr:to>
      <xdr:col>1</xdr:col>
      <xdr:colOff>151733</xdr:colOff>
      <xdr:row>3</xdr:row>
      <xdr:rowOff>61442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193098</xdr:rowOff>
    </xdr:from>
    <xdr:to>
      <xdr:col>4</xdr:col>
      <xdr:colOff>1258166</xdr:colOff>
      <xdr:row>4</xdr:row>
      <xdr:rowOff>0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</xdr:row>
      <xdr:rowOff>92874</xdr:rowOff>
    </xdr:from>
    <xdr:to>
      <xdr:col>1</xdr:col>
      <xdr:colOff>312561</xdr:colOff>
      <xdr:row>3</xdr:row>
      <xdr:rowOff>61674</xdr:rowOff>
    </xdr:to>
    <xdr:pic>
      <xdr:nvPicPr>
        <xdr:cNvPr id="9" name="8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92899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285750</xdr:colOff>
      <xdr:row>12</xdr:row>
      <xdr:rowOff>76200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2105025"/>
          <a:ext cx="596265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ZERIZAN programa. Artatutako pertsonak kasu motaren arabera (berria/aurrekoa). 2023.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7495442"/>
          <a:ext cx="5983165" cy="1905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ZERIZAN programa. Emakumeen kasu berriak. 2023.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51"/>
          <a:ext cx="676286" cy="2720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542926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372100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ZERIZAN programa. Artatutako emakumeak erasotzailearekiko harremanaren eta kasu motaren arabera.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98126</xdr:rowOff>
    </xdr:from>
    <xdr:to>
      <xdr:col>1</xdr:col>
      <xdr:colOff>322086</xdr:colOff>
      <xdr:row>3</xdr:row>
      <xdr:rowOff>66926</xdr:rowOff>
    </xdr:to>
    <xdr:pic>
      <xdr:nvPicPr>
        <xdr:cNvPr id="8" name="7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51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12</xdr:col>
      <xdr:colOff>1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331983"/>
          <a:ext cx="6082863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SUA programa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Artatutako pertsonak kasu motaren arabera (berria/aurrekoa)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1</xdr:rowOff>
    </xdr:from>
    <xdr:to>
      <xdr:col>11</xdr:col>
      <xdr:colOff>0</xdr:colOff>
      <xdr:row>31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5495926"/>
          <a:ext cx="565785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SUA programa. Artatutako emakumeak erasotzailearekiko harremanaren eta kasu motaren arabera. 2023.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11</xdr:col>
      <xdr:colOff>0</xdr:colOff>
      <xdr:row>42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143000" y="7803931"/>
          <a:ext cx="5655879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SUA programa. Emakumeen kasu berriak. 2023. </a:t>
          </a:r>
        </a:p>
      </xdr:txBody>
    </xdr:sp>
    <xdr:clientData/>
  </xdr:twoCellAnchor>
  <xdr:twoCellAnchor>
    <xdr:from>
      <xdr:col>2</xdr:col>
      <xdr:colOff>0</xdr:colOff>
      <xdr:row>8</xdr:row>
      <xdr:rowOff>200024</xdr:rowOff>
    </xdr:from>
    <xdr:to>
      <xdr:col>12</xdr:col>
      <xdr:colOff>0</xdr:colOff>
      <xdr:row>11</xdr:row>
      <xdr:rowOff>200024</xdr:rowOff>
    </xdr:to>
    <xdr:sp macro="" textlink="">
      <xdr:nvSpPr>
        <xdr:cNvPr id="3" name="2 CuadroTexto"/>
        <xdr:cNvSpPr txBox="1"/>
      </xdr:nvSpPr>
      <xdr:spPr>
        <a:xfrm>
          <a:off x="1143000" y="1819274"/>
          <a:ext cx="622935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36000" rtlCol="0" anchor="t"/>
        <a:lstStyle/>
        <a:p>
          <a:pPr marL="0" indent="0"/>
          <a:r>
            <a:rPr lang="es-ES" sz="1000" b="1" u="sng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I.D.2. Indarkeria matxistaren biktima izan diren eta arrisku-egoeran eta/edo bazterkeria eta/edo babesgabetasun egoeran dauden emakumeek osatutako familia unitateei edo elkarbizitzarako unitateei arreta psikosozialerako eta esku-hartzeko programa "SUA"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322086</xdr:colOff>
      <xdr:row>3</xdr:row>
      <xdr:rowOff>66960</xdr:rowOff>
    </xdr:to>
    <xdr:pic>
      <xdr:nvPicPr>
        <xdr:cNvPr id="10" name="10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323850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819275"/>
          <a:ext cx="5953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11</xdr:col>
      <xdr:colOff>0</xdr:colOff>
      <xdr:row>40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534275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BFAren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BEREGAIN programa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Emakumeen kasu berriak. 2023.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105025"/>
          <a:ext cx="6238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BEREGAIN programa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Artatutako pertsonak kasu motaren arabera (berria/aurrekoa). 2023.</a:t>
          </a:r>
        </a:p>
      </xdr:txBody>
    </xdr:sp>
    <xdr:clientData/>
  </xdr:twoCellAnchor>
  <xdr:twoCellAnchor>
    <xdr:from>
      <xdr:col>2</xdr:col>
      <xdr:colOff>0</xdr:colOff>
      <xdr:row>26</xdr:row>
      <xdr:rowOff>1</xdr:rowOff>
    </xdr:from>
    <xdr:to>
      <xdr:col>11</xdr:col>
      <xdr:colOff>1</xdr:colOff>
      <xdr:row>28</xdr:row>
      <xdr:rowOff>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43000" y="5019676"/>
          <a:ext cx="5667376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BEREGAIN programa. Artatutako emakumeak erasotzailearekiko harremanaren eta kasu motaren arabera.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322086</xdr:colOff>
      <xdr:row>3</xdr:row>
      <xdr:rowOff>66960</xdr:rowOff>
    </xdr:to>
    <xdr:pic>
      <xdr:nvPicPr>
        <xdr:cNvPr id="11" name="10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87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1" customWidth="1"/>
    <col min="2" max="2" width="5.7109375" style="21" customWidth="1"/>
    <col min="3" max="4" width="6.7109375" style="21" customWidth="1"/>
    <col min="5" max="5" width="5.85546875" style="21" customWidth="1"/>
    <col min="6" max="6" width="67.7109375" style="21" customWidth="1"/>
    <col min="7" max="7" width="4.42578125" style="21" customWidth="1"/>
    <col min="8" max="8" width="9.140625" style="328" customWidth="1"/>
    <col min="9" max="13" width="9.140625" style="21" customWidth="1"/>
    <col min="14" max="14" width="8.7109375" style="21" customWidth="1"/>
    <col min="15" max="16384" width="9.140625" style="21"/>
  </cols>
  <sheetData>
    <row r="1" spans="2:14" ht="15.95" customHeight="1" x14ac:dyDescent="0.2">
      <c r="B1" s="20"/>
      <c r="C1" s="20"/>
      <c r="D1" s="20"/>
      <c r="E1" s="20"/>
      <c r="F1" s="20"/>
      <c r="G1" s="20"/>
      <c r="H1" s="22"/>
      <c r="I1" s="20"/>
      <c r="J1" s="20"/>
      <c r="K1" s="20"/>
      <c r="L1" s="20"/>
      <c r="M1" s="20"/>
      <c r="N1" s="20"/>
    </row>
    <row r="2" spans="2:14" ht="12" customHeight="1" x14ac:dyDescent="0.2">
      <c r="B2" s="20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0"/>
    </row>
    <row r="3" spans="2:14" ht="12" customHeight="1" x14ac:dyDescent="0.2">
      <c r="B3" s="20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0"/>
    </row>
    <row r="4" spans="2:14" ht="12" customHeight="1" x14ac:dyDescent="0.2"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0"/>
    </row>
    <row r="5" spans="2:14" ht="24" customHeight="1" x14ac:dyDescent="0.2"/>
    <row r="6" spans="2:14" ht="18" customHeight="1" x14ac:dyDescent="0.2">
      <c r="C6" s="23" t="s">
        <v>58</v>
      </c>
    </row>
    <row r="7" spans="2:14" ht="15.75" customHeight="1" x14ac:dyDescent="0.2">
      <c r="D7" s="400" t="s">
        <v>59</v>
      </c>
      <c r="E7" s="400"/>
      <c r="F7" s="401"/>
      <c r="K7" s="24"/>
    </row>
    <row r="8" spans="2:14" ht="66.75" customHeight="1" x14ac:dyDescent="0.2">
      <c r="E8" s="402" t="s">
        <v>60</v>
      </c>
      <c r="F8" s="402"/>
    </row>
    <row r="9" spans="2:14" ht="15.95" customHeight="1" x14ac:dyDescent="0.2"/>
    <row r="10" spans="2:14" ht="18" customHeight="1" x14ac:dyDescent="0.2">
      <c r="C10" s="23" t="s">
        <v>61</v>
      </c>
      <c r="D10" s="4"/>
      <c r="E10" s="4"/>
      <c r="F10" s="4"/>
      <c r="G10" s="4"/>
      <c r="H10" s="67"/>
    </row>
    <row r="11" spans="2:14" ht="18" customHeight="1" x14ac:dyDescent="0.2">
      <c r="D11" s="4"/>
      <c r="E11" s="4"/>
      <c r="F11" s="4"/>
      <c r="G11" s="4"/>
      <c r="H11" s="67"/>
    </row>
    <row r="12" spans="2:14" ht="15.75" customHeight="1" x14ac:dyDescent="0.2">
      <c r="C12" s="24"/>
      <c r="D12" s="4"/>
      <c r="E12" s="4"/>
      <c r="F12" s="4"/>
      <c r="G12" s="4"/>
      <c r="H12" s="67"/>
    </row>
    <row r="13" spans="2:14" ht="15.75" customHeight="1" x14ac:dyDescent="0.2">
      <c r="C13" s="24"/>
      <c r="D13" s="4"/>
      <c r="E13" s="4"/>
      <c r="F13" s="4"/>
      <c r="G13" s="4"/>
      <c r="H13" s="67"/>
    </row>
    <row r="14" spans="2:14" ht="15.95" customHeight="1" x14ac:dyDescent="0.2">
      <c r="C14" s="4"/>
      <c r="D14" s="400" t="s">
        <v>62</v>
      </c>
      <c r="E14" s="400"/>
      <c r="F14" s="401"/>
      <c r="G14" s="25"/>
      <c r="H14" s="329"/>
      <c r="I14" s="25"/>
      <c r="J14" s="25"/>
      <c r="K14" s="25"/>
      <c r="L14" s="25"/>
      <c r="M14" s="25"/>
      <c r="N14" s="25"/>
    </row>
    <row r="15" spans="2:14" ht="31.5" customHeight="1" x14ac:dyDescent="0.2">
      <c r="C15" s="4"/>
      <c r="D15" s="4"/>
      <c r="E15" s="399" t="s">
        <v>69</v>
      </c>
      <c r="F15" s="399"/>
      <c r="G15" s="4"/>
      <c r="H15" s="67"/>
    </row>
    <row r="16" spans="2:14" ht="31.5" customHeight="1" x14ac:dyDescent="0.2">
      <c r="C16" s="4"/>
      <c r="D16" s="4"/>
      <c r="E16" s="399" t="s">
        <v>70</v>
      </c>
      <c r="F16" s="399"/>
      <c r="G16" s="4"/>
      <c r="H16" s="67"/>
    </row>
    <row r="17" spans="3:14" ht="32.1" customHeight="1" x14ac:dyDescent="0.2">
      <c r="C17" s="4"/>
      <c r="D17" s="4"/>
      <c r="E17" s="398" t="s">
        <v>71</v>
      </c>
      <c r="F17" s="398"/>
      <c r="G17" s="4"/>
      <c r="H17" s="67"/>
    </row>
    <row r="18" spans="3:14" ht="15.75" customHeight="1" x14ac:dyDescent="0.2">
      <c r="C18" s="4"/>
      <c r="D18" s="4"/>
      <c r="E18" s="26"/>
      <c r="F18" s="105" t="s">
        <v>66</v>
      </c>
      <c r="G18" s="4"/>
      <c r="H18" s="67"/>
    </row>
    <row r="19" spans="3:14" ht="15.75" customHeight="1" x14ac:dyDescent="0.2">
      <c r="C19" s="4"/>
      <c r="D19" s="4"/>
      <c r="E19" s="26"/>
      <c r="F19" s="105" t="s">
        <v>67</v>
      </c>
      <c r="G19" s="4"/>
      <c r="H19" s="67"/>
    </row>
    <row r="20" spans="3:14" ht="15.75" customHeight="1" x14ac:dyDescent="0.2">
      <c r="C20" s="4"/>
      <c r="D20" s="4"/>
      <c r="E20" s="86"/>
      <c r="F20" s="105" t="s">
        <v>167</v>
      </c>
      <c r="G20" s="4"/>
      <c r="H20" s="67"/>
    </row>
    <row r="21" spans="3:14" ht="15.75" customHeight="1" x14ac:dyDescent="0.2">
      <c r="C21" s="4"/>
      <c r="D21" s="4"/>
      <c r="E21" s="26"/>
      <c r="F21" s="105" t="s">
        <v>168</v>
      </c>
      <c r="G21" s="4"/>
      <c r="H21" s="67"/>
    </row>
    <row r="22" spans="3:14" ht="18" customHeight="1" x14ac:dyDescent="0.2">
      <c r="C22" s="4"/>
      <c r="D22" s="4"/>
      <c r="E22" s="26"/>
      <c r="F22" s="105" t="s">
        <v>68</v>
      </c>
      <c r="G22" s="4"/>
      <c r="H22" s="67"/>
    </row>
    <row r="23" spans="3:14" ht="18" customHeight="1" x14ac:dyDescent="0.2">
      <c r="F23" s="105" t="s">
        <v>169</v>
      </c>
      <c r="K23" s="398"/>
      <c r="L23" s="398"/>
    </row>
    <row r="24" spans="3:14" ht="18" customHeight="1" x14ac:dyDescent="0.2">
      <c r="F24" s="105" t="s">
        <v>170</v>
      </c>
      <c r="K24" s="196"/>
      <c r="L24" s="196"/>
    </row>
    <row r="25" spans="3:14" ht="18" customHeight="1" x14ac:dyDescent="0.2">
      <c r="F25" s="105" t="s">
        <v>171</v>
      </c>
      <c r="K25" s="196"/>
      <c r="L25" s="196"/>
    </row>
    <row r="26" spans="3:14" ht="15.95" customHeight="1" x14ac:dyDescent="0.2">
      <c r="E26" s="26"/>
      <c r="F26" s="26"/>
    </row>
    <row r="27" spans="3:14" ht="15.95" customHeight="1" x14ac:dyDescent="0.2">
      <c r="C27" s="4"/>
      <c r="D27" s="400" t="s">
        <v>72</v>
      </c>
      <c r="E27" s="400"/>
      <c r="F27" s="401"/>
      <c r="G27" s="25"/>
      <c r="H27" s="329"/>
      <c r="I27" s="25"/>
      <c r="J27" s="25"/>
      <c r="K27" s="25"/>
      <c r="L27" s="25"/>
      <c r="M27" s="25"/>
      <c r="N27" s="25"/>
    </row>
    <row r="28" spans="3:14" ht="32.1" customHeight="1" x14ac:dyDescent="0.2">
      <c r="D28" s="4"/>
      <c r="E28" s="399" t="s">
        <v>63</v>
      </c>
      <c r="F28" s="399"/>
    </row>
    <row r="29" spans="3:14" ht="32.1" customHeight="1" x14ac:dyDescent="0.2">
      <c r="D29" s="4"/>
      <c r="E29" s="399" t="s">
        <v>64</v>
      </c>
      <c r="F29" s="399"/>
    </row>
    <row r="30" spans="3:14" ht="32.1" customHeight="1" x14ac:dyDescent="0.2">
      <c r="D30" s="4"/>
      <c r="E30" s="398" t="s">
        <v>65</v>
      </c>
      <c r="F30" s="398"/>
    </row>
    <row r="31" spans="3:14" ht="15.75" customHeight="1" x14ac:dyDescent="0.2">
      <c r="D31" s="4"/>
      <c r="E31" s="193"/>
      <c r="F31" s="105" t="s">
        <v>66</v>
      </c>
    </row>
    <row r="32" spans="3:14" ht="15.75" customHeight="1" x14ac:dyDescent="0.2">
      <c r="D32" s="4"/>
      <c r="E32" s="193"/>
      <c r="F32" s="105" t="s">
        <v>67</v>
      </c>
    </row>
    <row r="33" spans="3:14" ht="15.75" customHeight="1" x14ac:dyDescent="0.2">
      <c r="D33" s="4"/>
      <c r="E33" s="193"/>
      <c r="F33" s="105" t="s">
        <v>167</v>
      </c>
    </row>
    <row r="34" spans="3:14" ht="15.95" customHeight="1" x14ac:dyDescent="0.2">
      <c r="D34" s="4"/>
      <c r="E34" s="193"/>
      <c r="F34" s="105" t="s">
        <v>168</v>
      </c>
    </row>
    <row r="35" spans="3:14" ht="15.95" customHeight="1" x14ac:dyDescent="0.2">
      <c r="D35" s="4"/>
      <c r="E35" s="193"/>
      <c r="F35" s="105" t="s">
        <v>68</v>
      </c>
    </row>
    <row r="36" spans="3:14" ht="15.95" customHeight="1" x14ac:dyDescent="0.2">
      <c r="F36" s="105" t="s">
        <v>169</v>
      </c>
    </row>
    <row r="37" spans="3:14" ht="15.95" customHeight="1" x14ac:dyDescent="0.2">
      <c r="F37" s="105" t="s">
        <v>170</v>
      </c>
    </row>
    <row r="38" spans="3:14" ht="15.75" customHeight="1" x14ac:dyDescent="0.2">
      <c r="F38" s="105" t="s">
        <v>171</v>
      </c>
    </row>
    <row r="39" spans="3:14" ht="18" customHeight="1" x14ac:dyDescent="0.2">
      <c r="F39" s="104"/>
    </row>
    <row r="40" spans="3:14" ht="15.95" customHeight="1" x14ac:dyDescent="0.2">
      <c r="C40" s="4"/>
      <c r="D40" s="400" t="s">
        <v>73</v>
      </c>
      <c r="E40" s="400"/>
      <c r="F40" s="401"/>
      <c r="G40" s="25"/>
      <c r="H40" s="329"/>
      <c r="I40" s="25"/>
      <c r="J40" s="25"/>
      <c r="K40" s="25"/>
      <c r="L40" s="25"/>
      <c r="M40" s="25"/>
      <c r="N40" s="25"/>
    </row>
    <row r="41" spans="3:14" ht="32.1" customHeight="1" x14ac:dyDescent="0.2">
      <c r="D41" s="4"/>
      <c r="E41" s="399" t="s">
        <v>74</v>
      </c>
      <c r="F41" s="399"/>
    </row>
    <row r="42" spans="3:14" ht="32.1" customHeight="1" x14ac:dyDescent="0.2">
      <c r="D42" s="4"/>
      <c r="E42" s="399" t="s">
        <v>75</v>
      </c>
      <c r="F42" s="399"/>
    </row>
    <row r="43" spans="3:14" ht="32.1" customHeight="1" x14ac:dyDescent="0.2">
      <c r="D43" s="4"/>
      <c r="E43" s="398" t="s">
        <v>76</v>
      </c>
      <c r="F43" s="398"/>
    </row>
    <row r="44" spans="3:14" ht="15.75" customHeight="1" x14ac:dyDescent="0.2">
      <c r="D44" s="4"/>
      <c r="E44" s="193"/>
      <c r="F44" s="105" t="s">
        <v>66</v>
      </c>
    </row>
    <row r="45" spans="3:14" ht="15.75" customHeight="1" x14ac:dyDescent="0.2">
      <c r="D45" s="4"/>
      <c r="E45" s="193"/>
      <c r="F45" s="105" t="s">
        <v>67</v>
      </c>
    </row>
    <row r="46" spans="3:14" ht="15.75" customHeight="1" x14ac:dyDescent="0.2">
      <c r="D46" s="4"/>
      <c r="E46" s="193"/>
      <c r="F46" s="105" t="s">
        <v>167</v>
      </c>
    </row>
    <row r="47" spans="3:14" ht="15.95" customHeight="1" x14ac:dyDescent="0.2">
      <c r="D47" s="4"/>
      <c r="E47" s="193"/>
      <c r="F47" s="105" t="s">
        <v>168</v>
      </c>
    </row>
    <row r="48" spans="3:14" ht="15.95" customHeight="1" x14ac:dyDescent="0.2">
      <c r="D48" s="4"/>
      <c r="E48" s="193"/>
      <c r="F48" s="105" t="s">
        <v>68</v>
      </c>
    </row>
    <row r="49" spans="6:6" ht="15.95" customHeight="1" x14ac:dyDescent="0.2">
      <c r="F49" s="105" t="s">
        <v>169</v>
      </c>
    </row>
    <row r="50" spans="6:6" ht="15.95" customHeight="1" x14ac:dyDescent="0.2">
      <c r="F50" s="105" t="s">
        <v>170</v>
      </c>
    </row>
    <row r="51" spans="6:6" ht="15.95" customHeight="1" x14ac:dyDescent="0.2">
      <c r="F51" s="105" t="s">
        <v>171</v>
      </c>
    </row>
    <row r="52" spans="6:6" ht="15.95" customHeight="1" x14ac:dyDescent="0.2">
      <c r="F52" s="104"/>
    </row>
    <row r="53" spans="6:6" ht="15.95" customHeight="1" x14ac:dyDescent="0.2"/>
    <row r="54" spans="6:6" ht="15.95" customHeight="1" x14ac:dyDescent="0.2"/>
    <row r="55" spans="6:6" ht="15.95" customHeight="1" x14ac:dyDescent="0.2"/>
    <row r="56" spans="6:6" ht="15.95" customHeight="1" x14ac:dyDescent="0.2"/>
    <row r="57" spans="6:6" ht="15.95" customHeight="1" x14ac:dyDescent="0.2"/>
    <row r="58" spans="6:6" ht="15.95" customHeight="1" x14ac:dyDescent="0.2"/>
    <row r="59" spans="6:6" ht="15.95" customHeight="1" x14ac:dyDescent="0.2"/>
    <row r="60" spans="6:6" ht="15.95" customHeight="1" x14ac:dyDescent="0.2"/>
    <row r="61" spans="6:6" ht="15.95" customHeight="1" x14ac:dyDescent="0.2"/>
    <row r="62" spans="6:6" ht="15.95" customHeight="1" x14ac:dyDescent="0.2"/>
    <row r="63" spans="6:6" ht="15.95" customHeight="1" x14ac:dyDescent="0.2"/>
    <row r="64" spans="6:6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</sheetData>
  <mergeCells count="15">
    <mergeCell ref="E43:F43"/>
    <mergeCell ref="E28:F28"/>
    <mergeCell ref="K23:L23"/>
    <mergeCell ref="D7:F7"/>
    <mergeCell ref="E8:F8"/>
    <mergeCell ref="D14:F14"/>
    <mergeCell ref="E15:F15"/>
    <mergeCell ref="D27:F27"/>
    <mergeCell ref="E16:F16"/>
    <mergeCell ref="E29:F29"/>
    <mergeCell ref="E42:F42"/>
    <mergeCell ref="E17:F17"/>
    <mergeCell ref="D40:F40"/>
    <mergeCell ref="E30:F30"/>
    <mergeCell ref="E41:F41"/>
  </mergeCells>
  <phoneticPr fontId="0" type="noConversion"/>
  <hyperlinks>
    <hyperlink ref="D7:E7" location="CUADRO_RESUMEN!A1" tooltip="CUADRO_RESUMEN" display="CUADRO RESUMEN"/>
    <hyperlink ref="D7:F7" location="LABURPEN_KOADROA!A1" tooltip="LABURPEN KOADROA" display="LABURPEN KOADROA"/>
    <hyperlink ref="D14" location="plantilla_vertical!A1" display="SERVICIO DE ACOGIMIENTO DE URGENCIA"/>
    <hyperlink ref="D14:E14" location="IFE_1!A1" tooltip="IntervFamEspecializ" display="Intervencion Familiar Especializada - 1"/>
    <hyperlink ref="D14:F14" location="ZERIZAN!A1" tooltip="ZERIZAN" display="I.D.1. ZERIZAN programaren datuak"/>
    <hyperlink ref="D27" location="plantilla_vertical!A1" display="SERVICIO DE ACOGIMIENTO DE URGENCIA"/>
    <hyperlink ref="D27:E27" location="IFE_2!A1" tooltip="IntervFamEspecializ" display="Intervencion Familiar Especializada - 2"/>
    <hyperlink ref="D27:F27" location="SUA!A1" tooltip="SUA" display="I.D.2. SUA programaren datuak"/>
    <hyperlink ref="D40" location="plantilla_vertical!A1" display="SERVICIO DE ACOGIMIENTO DE URGENCIA"/>
    <hyperlink ref="D40:E40" location="IFE_2!A1" tooltip="IntervFamEspecializ" display="Intervencion Familiar Especializada - 2"/>
    <hyperlink ref="D40:F40" location="BEREGAIN!A1" tooltip="BEREGAIN" display="I.D.3. BEREGAIN programaren datu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2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 customWidth="1"/>
    <col min="2" max="2" width="5.7109375" style="4" customWidth="1"/>
    <col min="3" max="3" width="4.5703125" style="4" customWidth="1"/>
    <col min="4" max="4" width="4.7109375" style="4" customWidth="1"/>
    <col min="5" max="5" width="26.42578125" style="4" customWidth="1"/>
    <col min="6" max="6" width="10" style="4" customWidth="1"/>
    <col min="7" max="7" width="11.140625" style="4" customWidth="1"/>
    <col min="8" max="8" width="11.42578125" style="4" customWidth="1"/>
    <col min="9" max="10" width="11.140625" style="4" customWidth="1"/>
    <col min="11" max="16384" width="11.42578125" style="4"/>
  </cols>
  <sheetData>
    <row r="1" spans="2:15" s="1" customFormat="1" ht="15.95" customHeight="1" x14ac:dyDescent="0.2"/>
    <row r="2" spans="2:15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3"/>
      <c r="L2" s="2"/>
    </row>
    <row r="3" spans="2:15" s="1" customFormat="1" ht="12" customHeight="1" x14ac:dyDescent="0.2">
      <c r="B3" s="2"/>
      <c r="C3" s="3"/>
      <c r="D3" s="3"/>
      <c r="E3" s="3" t="s">
        <v>35</v>
      </c>
      <c r="F3" s="3"/>
      <c r="G3" s="3"/>
      <c r="H3" s="3"/>
      <c r="I3" s="3"/>
      <c r="J3" s="3"/>
      <c r="K3" s="3"/>
      <c r="L3" s="2"/>
    </row>
    <row r="4" spans="2:15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3"/>
      <c r="L4" s="2"/>
    </row>
    <row r="5" spans="2:15" s="1" customFormat="1" ht="24" customHeight="1" x14ac:dyDescent="0.2"/>
    <row r="6" spans="2:15" ht="15.95" customHeight="1" x14ac:dyDescent="0.2">
      <c r="C6" s="36" t="s">
        <v>59</v>
      </c>
      <c r="D6" s="67"/>
      <c r="E6" s="67"/>
      <c r="F6" s="67"/>
      <c r="L6" s="1"/>
    </row>
    <row r="7" spans="2:15" ht="15" customHeight="1" x14ac:dyDescent="0.2"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2:15" ht="15" customHeight="1" x14ac:dyDescent="0.2">
      <c r="D8" s="5"/>
      <c r="E8" s="5"/>
      <c r="F8" s="5"/>
      <c r="G8" s="5"/>
      <c r="H8" s="5"/>
      <c r="I8" s="5"/>
      <c r="J8" s="5"/>
      <c r="K8" s="5"/>
      <c r="L8" s="1"/>
    </row>
    <row r="9" spans="2:15" ht="15" customHeight="1" x14ac:dyDescent="0.2"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</row>
    <row r="10" spans="2:15" ht="15" customHeight="1" x14ac:dyDescent="0.2">
      <c r="D10" s="5"/>
      <c r="E10" s="5"/>
      <c r="F10" s="5"/>
      <c r="G10" s="5"/>
      <c r="H10" s="5"/>
      <c r="I10" s="5"/>
      <c r="J10" s="5"/>
      <c r="K10" s="5"/>
      <c r="L10" s="5"/>
    </row>
    <row r="11" spans="2:15" ht="6.9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5" ht="18" customHeight="1" x14ac:dyDescent="0.2">
      <c r="C12" s="134" t="s">
        <v>77</v>
      </c>
      <c r="J12" s="67"/>
    </row>
    <row r="13" spans="2:15" ht="6.95" customHeight="1" x14ac:dyDescent="0.2">
      <c r="K13" s="67"/>
    </row>
    <row r="14" spans="2:15" ht="33.75" customHeight="1" x14ac:dyDescent="0.2">
      <c r="C14" s="6"/>
      <c r="D14" s="7" t="s">
        <v>78</v>
      </c>
      <c r="E14" s="8"/>
      <c r="F14" s="9" t="s">
        <v>79</v>
      </c>
      <c r="G14" s="9" t="s">
        <v>80</v>
      </c>
      <c r="H14" s="9" t="s">
        <v>81</v>
      </c>
      <c r="I14" s="9" t="s">
        <v>82</v>
      </c>
      <c r="J14" s="9" t="s">
        <v>83</v>
      </c>
    </row>
    <row r="15" spans="2:15" ht="13.5" customHeight="1" x14ac:dyDescent="0.2">
      <c r="D15" s="10"/>
      <c r="E15" s="11" t="s">
        <v>84</v>
      </c>
      <c r="F15" s="50" t="s">
        <v>0</v>
      </c>
      <c r="G15" s="50" t="s">
        <v>0</v>
      </c>
      <c r="H15" s="12" t="s">
        <v>0</v>
      </c>
      <c r="I15" s="147" t="s">
        <v>0</v>
      </c>
      <c r="J15" s="12" t="s">
        <v>0</v>
      </c>
      <c r="L15" s="135"/>
    </row>
    <row r="16" spans="2:15" ht="13.5" customHeight="1" x14ac:dyDescent="0.2">
      <c r="D16" s="13"/>
      <c r="E16" s="136" t="s">
        <v>38</v>
      </c>
      <c r="F16" s="137" t="s">
        <v>0</v>
      </c>
      <c r="G16" s="195" t="s">
        <v>0</v>
      </c>
      <c r="H16" s="87" t="s">
        <v>1</v>
      </c>
      <c r="I16" s="148" t="s">
        <v>1</v>
      </c>
      <c r="J16" s="87" t="s">
        <v>1</v>
      </c>
    </row>
    <row r="17" spans="4:19" ht="13.5" customHeight="1" x14ac:dyDescent="0.2">
      <c r="D17" s="14"/>
      <c r="E17" s="138" t="s">
        <v>2</v>
      </c>
      <c r="F17" s="140" t="s">
        <v>0</v>
      </c>
      <c r="G17" s="140"/>
      <c r="H17" s="141" t="s">
        <v>0</v>
      </c>
      <c r="I17" s="149" t="s">
        <v>1</v>
      </c>
      <c r="J17" s="88" t="s">
        <v>1</v>
      </c>
    </row>
    <row r="18" spans="4:19" ht="13.5" customHeight="1" x14ac:dyDescent="0.2">
      <c r="D18" s="14"/>
      <c r="E18" s="138" t="s">
        <v>3</v>
      </c>
      <c r="F18" s="139" t="s">
        <v>1</v>
      </c>
      <c r="G18" s="139" t="s">
        <v>1</v>
      </c>
      <c r="H18" s="88" t="s">
        <v>1</v>
      </c>
      <c r="I18" s="149" t="s">
        <v>1</v>
      </c>
      <c r="J18" s="88" t="s">
        <v>1</v>
      </c>
    </row>
    <row r="19" spans="4:19" ht="13.5" customHeight="1" x14ac:dyDescent="0.2">
      <c r="D19" s="14"/>
      <c r="E19" s="138" t="s">
        <v>56</v>
      </c>
      <c r="F19" s="139" t="s">
        <v>1</v>
      </c>
      <c r="G19" s="139" t="s">
        <v>1</v>
      </c>
      <c r="H19" s="88" t="s">
        <v>1</v>
      </c>
      <c r="I19" s="149" t="s">
        <v>1</v>
      </c>
      <c r="J19" s="88" t="s">
        <v>1</v>
      </c>
    </row>
    <row r="20" spans="4:19" ht="13.5" customHeight="1" x14ac:dyDescent="0.2">
      <c r="D20" s="14"/>
      <c r="E20" s="138" t="s">
        <v>4</v>
      </c>
      <c r="F20" s="140" t="s">
        <v>0</v>
      </c>
      <c r="G20" s="140" t="s">
        <v>0</v>
      </c>
      <c r="H20" s="88" t="s">
        <v>1</v>
      </c>
      <c r="I20" s="149" t="s">
        <v>1</v>
      </c>
      <c r="J20" s="88" t="s">
        <v>1</v>
      </c>
    </row>
    <row r="21" spans="4:19" ht="13.5" customHeight="1" x14ac:dyDescent="0.2">
      <c r="D21" s="14"/>
      <c r="E21" s="138" t="s">
        <v>5</v>
      </c>
      <c r="F21" s="140" t="s">
        <v>0</v>
      </c>
      <c r="G21" s="140" t="s">
        <v>0</v>
      </c>
      <c r="H21" s="141" t="s">
        <v>0</v>
      </c>
      <c r="I21" s="149" t="s">
        <v>1</v>
      </c>
      <c r="J21" s="88" t="s">
        <v>1</v>
      </c>
    </row>
    <row r="22" spans="4:19" ht="13.5" customHeight="1" x14ac:dyDescent="0.2">
      <c r="D22" s="14"/>
      <c r="E22" s="138" t="s">
        <v>6</v>
      </c>
      <c r="F22" s="140" t="s">
        <v>0</v>
      </c>
      <c r="G22" s="140" t="s">
        <v>0</v>
      </c>
      <c r="H22" s="141" t="s">
        <v>0</v>
      </c>
      <c r="I22" s="149" t="s">
        <v>1</v>
      </c>
      <c r="J22" s="88" t="s">
        <v>1</v>
      </c>
    </row>
    <row r="23" spans="4:19" ht="13.5" customHeight="1" x14ac:dyDescent="0.2">
      <c r="D23" s="14"/>
      <c r="E23" s="138" t="s">
        <v>7</v>
      </c>
      <c r="F23" s="139" t="s">
        <v>1</v>
      </c>
      <c r="G23" s="88" t="s">
        <v>1</v>
      </c>
      <c r="H23" s="88" t="s">
        <v>1</v>
      </c>
      <c r="I23" s="149" t="s">
        <v>1</v>
      </c>
      <c r="J23" s="88" t="s">
        <v>1</v>
      </c>
    </row>
    <row r="24" spans="4:19" ht="13.5" customHeight="1" x14ac:dyDescent="0.2">
      <c r="D24" s="14"/>
      <c r="E24" s="138" t="s">
        <v>8</v>
      </c>
      <c r="F24" s="140" t="s">
        <v>0</v>
      </c>
      <c r="G24" s="140" t="s">
        <v>0</v>
      </c>
      <c r="H24" s="142" t="s">
        <v>42</v>
      </c>
      <c r="I24" s="149" t="s">
        <v>1</v>
      </c>
      <c r="J24" s="88" t="s">
        <v>1</v>
      </c>
    </row>
    <row r="25" spans="4:19" ht="13.5" customHeight="1" x14ac:dyDescent="0.2">
      <c r="D25" s="14"/>
      <c r="E25" s="138" t="s">
        <v>9</v>
      </c>
      <c r="F25" s="140" t="s">
        <v>0</v>
      </c>
      <c r="G25" s="139" t="s">
        <v>1</v>
      </c>
      <c r="H25" s="88" t="s">
        <v>1</v>
      </c>
      <c r="I25" s="149"/>
      <c r="J25" s="88"/>
    </row>
    <row r="26" spans="4:19" ht="13.5" customHeight="1" x14ac:dyDescent="0.2">
      <c r="D26" s="14"/>
      <c r="E26" s="138" t="s">
        <v>10</v>
      </c>
      <c r="F26" s="139" t="s">
        <v>1</v>
      </c>
      <c r="G26" s="140" t="s">
        <v>0</v>
      </c>
      <c r="H26" s="141" t="s">
        <v>0</v>
      </c>
      <c r="I26" s="149" t="s">
        <v>1</v>
      </c>
      <c r="J26" s="88" t="s">
        <v>1</v>
      </c>
    </row>
    <row r="27" spans="4:19" ht="13.5" customHeight="1" x14ac:dyDescent="0.2">
      <c r="D27" s="14"/>
      <c r="E27" s="138" t="s">
        <v>11</v>
      </c>
      <c r="F27" s="140" t="s">
        <v>0</v>
      </c>
      <c r="G27" s="140" t="s">
        <v>0</v>
      </c>
      <c r="H27" s="141" t="s">
        <v>0</v>
      </c>
      <c r="I27" s="149" t="s">
        <v>1</v>
      </c>
      <c r="J27" s="88" t="s">
        <v>1</v>
      </c>
    </row>
    <row r="28" spans="4:19" ht="13.5" customHeight="1" x14ac:dyDescent="0.2">
      <c r="D28" s="14"/>
      <c r="E28" s="138" t="s">
        <v>12</v>
      </c>
      <c r="F28" s="139" t="s">
        <v>1</v>
      </c>
      <c r="G28" s="140" t="s">
        <v>0</v>
      </c>
      <c r="H28" s="88" t="s">
        <v>1</v>
      </c>
      <c r="I28" s="149" t="s">
        <v>1</v>
      </c>
      <c r="J28" s="88" t="s">
        <v>1</v>
      </c>
    </row>
    <row r="29" spans="4:19" ht="13.5" customHeight="1" x14ac:dyDescent="0.2">
      <c r="D29" s="14"/>
      <c r="E29" s="143" t="s">
        <v>36</v>
      </c>
      <c r="F29" s="139" t="s">
        <v>1</v>
      </c>
      <c r="G29" s="88" t="s">
        <v>1</v>
      </c>
      <c r="H29" s="88" t="s">
        <v>1</v>
      </c>
      <c r="I29" s="149" t="s">
        <v>1</v>
      </c>
      <c r="J29" s="88" t="s">
        <v>1</v>
      </c>
    </row>
    <row r="30" spans="4:19" ht="13.5" customHeight="1" x14ac:dyDescent="0.2">
      <c r="D30" s="14"/>
      <c r="E30" s="138" t="s">
        <v>13</v>
      </c>
      <c r="F30" s="140" t="s">
        <v>0</v>
      </c>
      <c r="G30" s="140" t="s">
        <v>0</v>
      </c>
      <c r="H30" s="141" t="s">
        <v>0</v>
      </c>
      <c r="I30" s="149" t="s">
        <v>1</v>
      </c>
      <c r="J30" s="88" t="s">
        <v>1</v>
      </c>
      <c r="L30" s="67"/>
      <c r="M30" s="67"/>
      <c r="N30" s="67"/>
      <c r="O30" s="67"/>
      <c r="P30" s="67"/>
      <c r="Q30" s="67"/>
      <c r="R30" s="67"/>
      <c r="S30" s="67"/>
    </row>
    <row r="31" spans="4:19" ht="13.5" customHeight="1" x14ac:dyDescent="0.2">
      <c r="D31" s="14"/>
      <c r="E31" s="138" t="s">
        <v>14</v>
      </c>
      <c r="F31" s="139" t="s">
        <v>1</v>
      </c>
      <c r="G31" s="139" t="s">
        <v>1</v>
      </c>
      <c r="H31" s="88" t="s">
        <v>1</v>
      </c>
      <c r="I31" s="149" t="s">
        <v>1</v>
      </c>
      <c r="J31" s="88" t="s">
        <v>1</v>
      </c>
      <c r="L31" s="90"/>
      <c r="M31" s="67"/>
      <c r="N31" s="67"/>
      <c r="O31" s="67"/>
      <c r="P31" s="67"/>
      <c r="Q31" s="67"/>
      <c r="R31" s="67"/>
      <c r="S31" s="67"/>
    </row>
    <row r="32" spans="4:19" ht="13.5" customHeight="1" x14ac:dyDescent="0.2">
      <c r="D32" s="14"/>
      <c r="E32" s="138" t="s">
        <v>15</v>
      </c>
      <c r="F32" s="139" t="s">
        <v>1</v>
      </c>
      <c r="G32" s="140" t="s">
        <v>0</v>
      </c>
      <c r="H32" s="141" t="s">
        <v>0</v>
      </c>
      <c r="I32" s="149" t="s">
        <v>1</v>
      </c>
      <c r="J32" s="88" t="s">
        <v>1</v>
      </c>
      <c r="L32" s="67"/>
      <c r="M32" s="67"/>
      <c r="N32" s="67"/>
      <c r="O32" s="67"/>
      <c r="P32" s="67"/>
      <c r="Q32" s="67"/>
      <c r="R32" s="67"/>
      <c r="S32" s="67"/>
    </row>
    <row r="33" spans="4:13" ht="13.5" customHeight="1" x14ac:dyDescent="0.2">
      <c r="D33" s="14"/>
      <c r="E33" s="138" t="s">
        <v>16</v>
      </c>
      <c r="F33" s="140" t="s">
        <v>0</v>
      </c>
      <c r="G33" s="140" t="s">
        <v>0</v>
      </c>
      <c r="H33" s="141"/>
      <c r="I33" s="149" t="s">
        <v>1</v>
      </c>
      <c r="J33" s="88" t="s">
        <v>1</v>
      </c>
    </row>
    <row r="34" spans="4:13" ht="13.5" customHeight="1" x14ac:dyDescent="0.2">
      <c r="D34" s="14"/>
      <c r="E34" s="138" t="s">
        <v>17</v>
      </c>
      <c r="F34" s="139" t="s">
        <v>1</v>
      </c>
      <c r="G34" s="139" t="s">
        <v>1</v>
      </c>
      <c r="H34" s="88" t="s">
        <v>1</v>
      </c>
      <c r="I34" s="149" t="s">
        <v>1</v>
      </c>
      <c r="J34" s="88" t="s">
        <v>1</v>
      </c>
    </row>
    <row r="35" spans="4:13" ht="13.5" customHeight="1" x14ac:dyDescent="0.2">
      <c r="D35" s="14"/>
      <c r="E35" s="138" t="s">
        <v>32</v>
      </c>
      <c r="F35" s="139" t="s">
        <v>1</v>
      </c>
      <c r="G35" s="139" t="s">
        <v>1</v>
      </c>
      <c r="H35" s="88" t="s">
        <v>1</v>
      </c>
      <c r="I35" s="149" t="s">
        <v>1</v>
      </c>
      <c r="J35" s="88" t="s">
        <v>1</v>
      </c>
    </row>
    <row r="36" spans="4:13" ht="13.5" customHeight="1" x14ac:dyDescent="0.2">
      <c r="D36" s="14"/>
      <c r="E36" s="138" t="s">
        <v>18</v>
      </c>
      <c r="F36" s="139" t="s">
        <v>1</v>
      </c>
      <c r="G36" s="140" t="s">
        <v>0</v>
      </c>
      <c r="H36" s="141" t="s">
        <v>0</v>
      </c>
      <c r="I36" s="149" t="s">
        <v>1</v>
      </c>
      <c r="J36" s="88" t="s">
        <v>1</v>
      </c>
    </row>
    <row r="37" spans="4:13" ht="13.5" customHeight="1" x14ac:dyDescent="0.2">
      <c r="D37" s="14"/>
      <c r="E37" s="138" t="s">
        <v>19</v>
      </c>
      <c r="F37" s="139" t="s">
        <v>1</v>
      </c>
      <c r="G37" s="88" t="s">
        <v>1</v>
      </c>
      <c r="H37" s="195" t="s">
        <v>0</v>
      </c>
      <c r="I37" s="149" t="s">
        <v>1</v>
      </c>
      <c r="J37" s="88" t="s">
        <v>1</v>
      </c>
    </row>
    <row r="38" spans="4:13" ht="13.5" customHeight="1" x14ac:dyDescent="0.2">
      <c r="D38" s="14"/>
      <c r="E38" s="138" t="s">
        <v>40</v>
      </c>
      <c r="F38" s="139" t="s">
        <v>1</v>
      </c>
      <c r="G38" s="140" t="s">
        <v>0</v>
      </c>
      <c r="H38" s="88" t="s">
        <v>1</v>
      </c>
      <c r="I38" s="149" t="s">
        <v>1</v>
      </c>
      <c r="J38" s="88" t="s">
        <v>1</v>
      </c>
    </row>
    <row r="39" spans="4:13" ht="13.5" customHeight="1" x14ac:dyDescent="0.2">
      <c r="D39" s="14"/>
      <c r="E39" s="138" t="s">
        <v>20</v>
      </c>
      <c r="F39" s="139" t="s">
        <v>1</v>
      </c>
      <c r="G39" s="140" t="s">
        <v>0</v>
      </c>
      <c r="H39" s="141" t="s">
        <v>0</v>
      </c>
      <c r="I39" s="149" t="s">
        <v>1</v>
      </c>
      <c r="J39" s="88" t="s">
        <v>1</v>
      </c>
    </row>
    <row r="40" spans="4:13" ht="13.5" customHeight="1" x14ac:dyDescent="0.2">
      <c r="D40" s="14"/>
      <c r="E40" s="138" t="s">
        <v>21</v>
      </c>
      <c r="F40" s="140" t="s">
        <v>0</v>
      </c>
      <c r="G40" s="140" t="s">
        <v>0</v>
      </c>
      <c r="H40" s="141" t="s">
        <v>0</v>
      </c>
      <c r="I40" s="149" t="s">
        <v>1</v>
      </c>
      <c r="J40" s="88" t="s">
        <v>1</v>
      </c>
    </row>
    <row r="41" spans="4:13" ht="13.5" customHeight="1" x14ac:dyDescent="0.2">
      <c r="D41" s="14"/>
      <c r="E41" s="138" t="s">
        <v>22</v>
      </c>
      <c r="F41" s="140" t="s">
        <v>0</v>
      </c>
      <c r="G41" s="140" t="s">
        <v>0</v>
      </c>
      <c r="H41" s="141" t="s">
        <v>0</v>
      </c>
      <c r="I41" s="149" t="s">
        <v>1</v>
      </c>
      <c r="J41" s="88" t="s">
        <v>1</v>
      </c>
    </row>
    <row r="42" spans="4:13" ht="13.5" customHeight="1" x14ac:dyDescent="0.2">
      <c r="D42" s="14"/>
      <c r="E42" s="138" t="s">
        <v>23</v>
      </c>
      <c r="F42" s="139" t="s">
        <v>1</v>
      </c>
      <c r="G42" s="140" t="s">
        <v>0</v>
      </c>
      <c r="H42" s="88" t="s">
        <v>1</v>
      </c>
      <c r="I42" s="149" t="s">
        <v>1</v>
      </c>
      <c r="J42" s="88" t="s">
        <v>1</v>
      </c>
    </row>
    <row r="43" spans="4:13" ht="13.5" customHeight="1" x14ac:dyDescent="0.2">
      <c r="D43" s="14"/>
      <c r="E43" s="138" t="s">
        <v>33</v>
      </c>
      <c r="F43" s="139" t="s">
        <v>1</v>
      </c>
      <c r="G43" s="140" t="s">
        <v>0</v>
      </c>
      <c r="H43" s="141" t="s">
        <v>0</v>
      </c>
      <c r="I43" s="149" t="s">
        <v>1</v>
      </c>
      <c r="J43" s="88" t="s">
        <v>1</v>
      </c>
    </row>
    <row r="44" spans="4:13" ht="13.5" customHeight="1" x14ac:dyDescent="0.2">
      <c r="D44" s="14"/>
      <c r="E44" s="138" t="s">
        <v>31</v>
      </c>
      <c r="F44" s="139" t="s">
        <v>1</v>
      </c>
      <c r="G44" s="139" t="s">
        <v>1</v>
      </c>
      <c r="H44" s="88" t="s">
        <v>1</v>
      </c>
      <c r="I44" s="149" t="s">
        <v>1</v>
      </c>
      <c r="J44" s="88" t="s">
        <v>1</v>
      </c>
      <c r="M44" s="6"/>
    </row>
    <row r="45" spans="4:13" ht="13.5" customHeight="1" x14ac:dyDescent="0.2">
      <c r="D45" s="14"/>
      <c r="E45" s="138" t="s">
        <v>24</v>
      </c>
      <c r="F45" s="139" t="s">
        <v>1</v>
      </c>
      <c r="G45" s="139" t="s">
        <v>1</v>
      </c>
      <c r="H45" s="88" t="s">
        <v>1</v>
      </c>
      <c r="I45" s="149" t="s">
        <v>1</v>
      </c>
      <c r="J45" s="88" t="s">
        <v>1</v>
      </c>
    </row>
    <row r="46" spans="4:13" ht="13.5" customHeight="1" x14ac:dyDescent="0.2">
      <c r="D46" s="14"/>
      <c r="E46" s="138" t="s">
        <v>25</v>
      </c>
      <c r="F46" s="139" t="s">
        <v>1</v>
      </c>
      <c r="G46" s="139" t="s">
        <v>1</v>
      </c>
      <c r="H46" s="88" t="s">
        <v>1</v>
      </c>
      <c r="I46" s="149" t="s">
        <v>1</v>
      </c>
      <c r="J46" s="88" t="s">
        <v>1</v>
      </c>
    </row>
    <row r="47" spans="4:13" ht="13.5" customHeight="1" x14ac:dyDescent="0.2">
      <c r="D47" s="15"/>
      <c r="E47" s="16" t="s">
        <v>26</v>
      </c>
      <c r="F47" s="51" t="s">
        <v>1</v>
      </c>
      <c r="G47" s="51" t="s">
        <v>1</v>
      </c>
      <c r="H47" s="194" t="s">
        <v>0</v>
      </c>
      <c r="I47" s="150" t="s">
        <v>1</v>
      </c>
      <c r="J47" s="89" t="s">
        <v>1</v>
      </c>
    </row>
    <row r="48" spans="4:13" ht="15.95" customHeight="1" x14ac:dyDescent="0.2">
      <c r="J48" s="6"/>
    </row>
    <row r="49" spans="3:10" ht="15.95" customHeight="1" x14ac:dyDescent="0.2">
      <c r="J49" s="6"/>
    </row>
    <row r="50" spans="3:10" ht="15.95" customHeight="1" x14ac:dyDescent="0.2">
      <c r="J50" s="6"/>
    </row>
    <row r="51" spans="3:10" ht="15.95" customHeight="1" x14ac:dyDescent="0.2">
      <c r="J51" s="19"/>
    </row>
    <row r="52" spans="3:10" ht="15.95" customHeight="1" x14ac:dyDescent="0.2">
      <c r="D52" s="18"/>
      <c r="E52" s="18"/>
      <c r="F52" s="18"/>
      <c r="G52" s="18"/>
      <c r="H52" s="18"/>
      <c r="I52" s="18"/>
      <c r="J52" s="6"/>
    </row>
    <row r="53" spans="3:10" ht="15.95" customHeight="1" x14ac:dyDescent="0.2">
      <c r="D53" s="6"/>
      <c r="E53" s="6"/>
      <c r="F53" s="6"/>
      <c r="G53" s="6"/>
      <c r="H53" s="6"/>
      <c r="I53" s="6"/>
      <c r="J53" s="6"/>
    </row>
    <row r="54" spans="3:10" ht="5.25" customHeight="1" x14ac:dyDescent="0.2">
      <c r="D54" s="19"/>
      <c r="E54" s="19"/>
      <c r="F54" s="19"/>
      <c r="G54" s="19"/>
      <c r="H54" s="19"/>
      <c r="I54" s="19"/>
      <c r="J54" s="19"/>
    </row>
    <row r="55" spans="3:10" ht="18" customHeight="1" x14ac:dyDescent="0.2">
      <c r="C55" s="134" t="s">
        <v>85</v>
      </c>
    </row>
    <row r="56" spans="3:10" ht="6.95" customHeight="1" x14ac:dyDescent="0.2"/>
    <row r="57" spans="3:10" ht="33.75" customHeight="1" x14ac:dyDescent="0.2">
      <c r="C57" s="6"/>
      <c r="D57" s="7" t="s">
        <v>78</v>
      </c>
      <c r="E57" s="8"/>
      <c r="F57" s="9" t="s">
        <v>79</v>
      </c>
      <c r="G57" s="9" t="s">
        <v>80</v>
      </c>
      <c r="H57" s="9" t="s">
        <v>81</v>
      </c>
      <c r="I57" s="9" t="s">
        <v>82</v>
      </c>
      <c r="J57" s="9" t="s">
        <v>83</v>
      </c>
    </row>
    <row r="58" spans="3:10" ht="15.95" customHeight="1" x14ac:dyDescent="0.2">
      <c r="D58" s="13"/>
      <c r="E58" s="136" t="s">
        <v>27</v>
      </c>
      <c r="F58" s="144" t="s">
        <v>1</v>
      </c>
      <c r="G58" s="144" t="s">
        <v>1</v>
      </c>
      <c r="H58" s="145" t="s">
        <v>1</v>
      </c>
      <c r="I58" s="148" t="s">
        <v>1</v>
      </c>
      <c r="J58" s="87" t="s">
        <v>1</v>
      </c>
    </row>
    <row r="59" spans="3:10" ht="15.95" customHeight="1" x14ac:dyDescent="0.2">
      <c r="D59" s="14"/>
      <c r="E59" s="138" t="s">
        <v>28</v>
      </c>
      <c r="F59" s="140" t="s">
        <v>0</v>
      </c>
      <c r="G59" s="140" t="s">
        <v>0</v>
      </c>
      <c r="H59" s="146" t="s">
        <v>1</v>
      </c>
      <c r="I59" s="149" t="s">
        <v>1</v>
      </c>
      <c r="J59" s="88" t="s">
        <v>1</v>
      </c>
    </row>
    <row r="60" spans="3:10" ht="15.95" customHeight="1" x14ac:dyDescent="0.2">
      <c r="D60" s="14"/>
      <c r="E60" s="138" t="s">
        <v>86</v>
      </c>
      <c r="F60" s="140" t="s">
        <v>0</v>
      </c>
      <c r="G60" s="140" t="s">
        <v>57</v>
      </c>
      <c r="H60" s="88" t="s">
        <v>1</v>
      </c>
      <c r="I60" s="149" t="s">
        <v>1</v>
      </c>
      <c r="J60" s="88" t="s">
        <v>1</v>
      </c>
    </row>
    <row r="61" spans="3:10" ht="15.95" customHeight="1" x14ac:dyDescent="0.2">
      <c r="D61" s="14"/>
      <c r="E61" s="138" t="s">
        <v>87</v>
      </c>
      <c r="F61" s="139" t="s">
        <v>1</v>
      </c>
      <c r="G61" s="140" t="s">
        <v>0</v>
      </c>
      <c r="H61" s="88" t="s">
        <v>1</v>
      </c>
      <c r="I61" s="149" t="s">
        <v>1</v>
      </c>
      <c r="J61" s="88" t="s">
        <v>1</v>
      </c>
    </row>
    <row r="62" spans="3:10" ht="15.95" customHeight="1" x14ac:dyDescent="0.2">
      <c r="D62" s="14"/>
      <c r="E62" s="138" t="s">
        <v>29</v>
      </c>
      <c r="F62" s="140" t="s">
        <v>0</v>
      </c>
      <c r="G62" s="140" t="s">
        <v>0</v>
      </c>
      <c r="H62" s="88" t="s">
        <v>1</v>
      </c>
      <c r="I62" s="149" t="s">
        <v>1</v>
      </c>
      <c r="J62" s="88" t="s">
        <v>1</v>
      </c>
    </row>
    <row r="63" spans="3:10" ht="15.95" customHeight="1" x14ac:dyDescent="0.2">
      <c r="D63" s="14"/>
      <c r="E63" s="138" t="s">
        <v>172</v>
      </c>
      <c r="F63" s="139" t="s">
        <v>1</v>
      </c>
      <c r="G63" s="140" t="s">
        <v>0</v>
      </c>
      <c r="H63" s="139" t="s">
        <v>1</v>
      </c>
      <c r="I63" s="149" t="s">
        <v>1</v>
      </c>
      <c r="J63" s="88" t="s">
        <v>1</v>
      </c>
    </row>
    <row r="64" spans="3:10" ht="15.95" customHeight="1" x14ac:dyDescent="0.2">
      <c r="D64" s="14"/>
      <c r="E64" s="138" t="s">
        <v>37</v>
      </c>
      <c r="F64" s="140" t="s">
        <v>0</v>
      </c>
      <c r="G64" s="140" t="s">
        <v>0</v>
      </c>
      <c r="H64" s="141" t="s">
        <v>0</v>
      </c>
      <c r="I64" s="149" t="s">
        <v>1</v>
      </c>
      <c r="J64" s="88" t="s">
        <v>1</v>
      </c>
    </row>
    <row r="65" spans="4:10" ht="15.95" customHeight="1" x14ac:dyDescent="0.2">
      <c r="D65" s="14"/>
      <c r="E65" s="138" t="s">
        <v>30</v>
      </c>
      <c r="F65" s="139" t="s">
        <v>1</v>
      </c>
      <c r="G65" s="139" t="s">
        <v>1</v>
      </c>
      <c r="H65" s="141" t="s">
        <v>0</v>
      </c>
      <c r="I65" s="149" t="s">
        <v>1</v>
      </c>
      <c r="J65" s="88" t="s">
        <v>1</v>
      </c>
    </row>
    <row r="66" spans="4:10" ht="15.95" customHeight="1" x14ac:dyDescent="0.2">
      <c r="D66" s="15"/>
      <c r="E66" s="16" t="s">
        <v>88</v>
      </c>
      <c r="F66" s="51" t="s">
        <v>1</v>
      </c>
      <c r="G66" s="84" t="s">
        <v>0</v>
      </c>
      <c r="H66" s="85" t="s">
        <v>0</v>
      </c>
      <c r="I66" s="151" t="s">
        <v>1</v>
      </c>
      <c r="J66" s="17" t="s">
        <v>1</v>
      </c>
    </row>
    <row r="67" spans="4:10" ht="15.95" customHeight="1" x14ac:dyDescent="0.2"/>
    <row r="68" spans="4:10" ht="15.95" customHeight="1" x14ac:dyDescent="0.2">
      <c r="D68" s="1" t="s">
        <v>89</v>
      </c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75" customHeight="1" x14ac:dyDescent="0.2"/>
    <row r="80" spans="4:10" ht="15.75" customHeight="1" x14ac:dyDescent="0.2"/>
    <row r="81" spans="3:12" ht="15.75" customHeight="1" x14ac:dyDescent="0.2"/>
    <row r="82" spans="3:12" ht="15.75" customHeight="1" x14ac:dyDescent="0.2"/>
    <row r="83" spans="3:12" ht="15.75" customHeight="1" x14ac:dyDescent="0.2">
      <c r="C83" s="67"/>
      <c r="D83" s="67"/>
      <c r="E83" s="67"/>
      <c r="F83" s="67"/>
      <c r="G83" s="67"/>
      <c r="H83" s="67"/>
    </row>
    <row r="84" spans="3:12" ht="15.75" customHeight="1" x14ac:dyDescent="0.2">
      <c r="C84" s="67"/>
      <c r="D84" s="91"/>
      <c r="E84" s="67"/>
      <c r="F84" s="67"/>
      <c r="G84" s="67"/>
      <c r="H84" s="67"/>
    </row>
    <row r="85" spans="3:12" ht="15.75" customHeight="1" x14ac:dyDescent="0.2">
      <c r="C85" s="67"/>
      <c r="D85" s="67"/>
      <c r="E85" s="67"/>
      <c r="F85" s="67"/>
      <c r="G85" s="67"/>
      <c r="H85" s="67"/>
    </row>
    <row r="86" spans="3:12" ht="15.75" customHeight="1" x14ac:dyDescent="0.2">
      <c r="C86" s="67"/>
      <c r="D86" s="67"/>
      <c r="E86" s="67"/>
      <c r="F86" s="67"/>
      <c r="G86" s="67"/>
      <c r="H86" s="67"/>
    </row>
    <row r="87" spans="3:12" ht="15.75" customHeight="1" x14ac:dyDescent="0.2">
      <c r="C87" s="67"/>
      <c r="D87" s="67"/>
      <c r="E87" s="67"/>
      <c r="F87" s="67"/>
      <c r="G87" s="67"/>
      <c r="H87" s="67"/>
    </row>
    <row r="88" spans="3:12" ht="15.75" customHeight="1" x14ac:dyDescent="0.2">
      <c r="C88" s="67"/>
      <c r="D88" s="67"/>
      <c r="E88" s="67"/>
      <c r="F88" s="67"/>
      <c r="G88" s="67"/>
      <c r="H88" s="67"/>
    </row>
    <row r="89" spans="3:12" ht="15.75" customHeight="1" x14ac:dyDescent="0.2"/>
    <row r="90" spans="3:12" ht="15.75" customHeight="1" x14ac:dyDescent="0.2">
      <c r="D90" s="6"/>
      <c r="E90" s="6"/>
      <c r="F90" s="6"/>
      <c r="G90" s="6"/>
      <c r="H90" s="6"/>
      <c r="I90" s="6"/>
      <c r="J90" s="6"/>
    </row>
    <row r="91" spans="3:12" ht="21" customHeight="1" x14ac:dyDescent="0.2">
      <c r="D91" s="332"/>
      <c r="E91" s="332"/>
      <c r="F91" s="332"/>
      <c r="G91" s="332"/>
      <c r="H91" s="332"/>
      <c r="I91" s="332"/>
      <c r="J91" s="332"/>
      <c r="L91"/>
    </row>
    <row r="92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5"/>
  <sheetViews>
    <sheetView showGridLines="0" topLeftCell="A133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425781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2" customWidth="1"/>
    <col min="12" max="12" width="6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23" t="s">
        <v>61</v>
      </c>
      <c r="Q6" s="192"/>
    </row>
    <row r="7" spans="1:18" ht="18" customHeight="1" x14ac:dyDescent="0.2">
      <c r="C7" s="24" t="s">
        <v>90</v>
      </c>
      <c r="D7" s="24"/>
      <c r="E7" s="24"/>
      <c r="F7" s="24"/>
    </row>
    <row r="8" spans="1:18" ht="15.75" customHeight="1" x14ac:dyDescent="0.2">
      <c r="C8" s="192"/>
      <c r="D8" s="24" t="s">
        <v>173</v>
      </c>
      <c r="E8" s="24"/>
      <c r="F8" s="24"/>
    </row>
    <row r="9" spans="1:18" ht="15.75" customHeight="1" x14ac:dyDescent="0.2">
      <c r="C9" s="192"/>
      <c r="D9" s="24"/>
      <c r="E9" s="24"/>
      <c r="F9" s="24"/>
    </row>
    <row r="10" spans="1:18" ht="15.95" customHeight="1" x14ac:dyDescent="0.2">
      <c r="C10" s="330" t="s">
        <v>92</v>
      </c>
      <c r="D10" s="24"/>
      <c r="E10" s="24"/>
      <c r="F10" s="24"/>
    </row>
    <row r="11" spans="1:18" ht="6.75" customHeight="1" x14ac:dyDescent="0.2">
      <c r="C11" s="197"/>
      <c r="D11" s="24"/>
      <c r="E11" s="24"/>
      <c r="F11" s="24"/>
    </row>
    <row r="12" spans="1:18" ht="15.95" customHeight="1" x14ac:dyDescent="0.2">
      <c r="C12" s="24"/>
    </row>
    <row r="13" spans="1:18" ht="6.75" customHeight="1" x14ac:dyDescent="0.2">
      <c r="C13" s="24"/>
    </row>
    <row r="14" spans="1:18" ht="27" customHeight="1" x14ac:dyDescent="0.2">
      <c r="C14" s="33"/>
      <c r="D14" s="386" t="s">
        <v>166</v>
      </c>
      <c r="E14" s="8"/>
      <c r="F14" s="364" t="s">
        <v>93</v>
      </c>
      <c r="G14" s="190" t="s">
        <v>94</v>
      </c>
      <c r="H14" s="190" t="s">
        <v>95</v>
      </c>
      <c r="J14" s="52"/>
      <c r="K14" s="29"/>
    </row>
    <row r="15" spans="1:18" ht="15.75" customHeight="1" x14ac:dyDescent="0.2">
      <c r="C15" s="28"/>
      <c r="D15" s="223" t="s">
        <v>96</v>
      </c>
      <c r="E15" s="369"/>
      <c r="F15" s="365">
        <v>172</v>
      </c>
      <c r="G15" s="224">
        <v>46</v>
      </c>
      <c r="H15" s="224">
        <v>126</v>
      </c>
      <c r="I15" s="28"/>
      <c r="J15" s="28"/>
      <c r="K15" s="28"/>
    </row>
    <row r="16" spans="1:18" ht="15.75" customHeight="1" x14ac:dyDescent="0.2">
      <c r="B16" s="52"/>
      <c r="C16" s="28"/>
      <c r="D16" s="316" t="s">
        <v>97</v>
      </c>
      <c r="E16" s="377"/>
      <c r="F16" s="271">
        <v>93</v>
      </c>
      <c r="G16" s="226">
        <v>26</v>
      </c>
      <c r="H16" s="226">
        <v>67</v>
      </c>
      <c r="I16" s="28"/>
      <c r="J16" s="28"/>
      <c r="K16" s="29"/>
    </row>
    <row r="17" spans="2:11" ht="15.95" customHeight="1" x14ac:dyDescent="0.2">
      <c r="C17" s="28"/>
      <c r="D17" s="225" t="s">
        <v>98</v>
      </c>
      <c r="E17" s="378"/>
      <c r="F17" s="370">
        <v>78</v>
      </c>
      <c r="G17" s="228">
        <v>20</v>
      </c>
      <c r="H17" s="226">
        <v>58</v>
      </c>
      <c r="I17" s="28"/>
      <c r="J17" s="28"/>
      <c r="K17" s="29"/>
    </row>
    <row r="18" spans="2:11" ht="15.95" customHeight="1" x14ac:dyDescent="0.2">
      <c r="C18" s="28"/>
      <c r="D18" s="379" t="s">
        <v>99</v>
      </c>
      <c r="E18" s="380"/>
      <c r="F18" s="371">
        <v>22</v>
      </c>
      <c r="G18" s="230">
        <v>6</v>
      </c>
      <c r="H18" s="231">
        <v>16</v>
      </c>
      <c r="I18" s="28"/>
      <c r="J18" s="28"/>
      <c r="K18" s="29"/>
    </row>
    <row r="19" spans="2:11" ht="15.95" customHeight="1" x14ac:dyDescent="0.2">
      <c r="C19" s="28"/>
      <c r="D19" s="381" t="s">
        <v>100</v>
      </c>
      <c r="E19" s="382"/>
      <c r="F19" s="372">
        <v>9</v>
      </c>
      <c r="G19" s="234">
        <v>4</v>
      </c>
      <c r="H19" s="234">
        <v>5</v>
      </c>
      <c r="I19" s="28"/>
      <c r="J19" s="28"/>
      <c r="K19" s="29"/>
    </row>
    <row r="20" spans="2:11" ht="15.95" customHeight="1" x14ac:dyDescent="0.2">
      <c r="C20" s="28"/>
      <c r="D20" s="235" t="s">
        <v>101</v>
      </c>
      <c r="E20" s="383"/>
      <c r="F20" s="372">
        <v>13</v>
      </c>
      <c r="G20" s="233">
        <v>2</v>
      </c>
      <c r="H20" s="233">
        <v>11</v>
      </c>
      <c r="I20" s="28"/>
      <c r="J20" s="28"/>
      <c r="K20" s="29"/>
    </row>
    <row r="21" spans="2:11" ht="15.95" customHeight="1" x14ac:dyDescent="0.2">
      <c r="C21" s="28"/>
      <c r="D21" s="379" t="s">
        <v>102</v>
      </c>
      <c r="E21" s="380"/>
      <c r="F21" s="371">
        <v>56</v>
      </c>
      <c r="G21" s="229">
        <v>14</v>
      </c>
      <c r="H21" s="236">
        <v>42</v>
      </c>
      <c r="I21" s="28"/>
      <c r="J21" s="28"/>
      <c r="K21" s="29"/>
    </row>
    <row r="22" spans="2:11" ht="15.95" customHeight="1" x14ac:dyDescent="0.2">
      <c r="C22" s="28"/>
      <c r="D22" s="381" t="s">
        <v>100</v>
      </c>
      <c r="E22" s="382"/>
      <c r="F22" s="373">
        <v>29</v>
      </c>
      <c r="G22" s="237">
        <v>6</v>
      </c>
      <c r="H22" s="238">
        <v>23</v>
      </c>
      <c r="I22" s="28"/>
      <c r="J22" s="28"/>
      <c r="K22" s="29"/>
    </row>
    <row r="23" spans="2:11" ht="15.95" customHeight="1" x14ac:dyDescent="0.2">
      <c r="C23" s="28"/>
      <c r="D23" s="235" t="s">
        <v>101</v>
      </c>
      <c r="E23" s="383"/>
      <c r="F23" s="374">
        <v>27</v>
      </c>
      <c r="G23" s="239">
        <v>8</v>
      </c>
      <c r="H23" s="240">
        <v>19</v>
      </c>
      <c r="I23" s="28"/>
      <c r="J23" s="28"/>
      <c r="K23" s="29"/>
    </row>
    <row r="24" spans="2:11" ht="15.95" customHeight="1" x14ac:dyDescent="0.2">
      <c r="C24" s="28"/>
      <c r="D24" s="368" t="s">
        <v>103</v>
      </c>
      <c r="E24" s="368"/>
      <c r="F24" s="317">
        <v>1</v>
      </c>
      <c r="G24" s="318">
        <v>0</v>
      </c>
      <c r="H24" s="319">
        <v>1</v>
      </c>
      <c r="I24" s="28"/>
      <c r="J24" s="28"/>
      <c r="K24" s="29"/>
    </row>
    <row r="25" spans="2:11" ht="15.75" customHeight="1" x14ac:dyDescent="0.2">
      <c r="C25" s="27"/>
      <c r="D25" s="53" t="s">
        <v>104</v>
      </c>
    </row>
    <row r="26" spans="2:11" ht="15.75" customHeight="1" x14ac:dyDescent="0.2">
      <c r="B26" s="68"/>
      <c r="C26" s="27"/>
      <c r="D26" s="53" t="s">
        <v>174</v>
      </c>
      <c r="F26" s="59"/>
      <c r="G26" s="56"/>
      <c r="H26" s="56"/>
      <c r="I26" s="56"/>
    </row>
    <row r="27" spans="2:11" ht="15.75" customHeight="1" x14ac:dyDescent="0.2">
      <c r="B27" s="68"/>
      <c r="C27" s="27"/>
      <c r="D27" s="66"/>
      <c r="F27" s="59"/>
      <c r="G27" s="56"/>
      <c r="H27" s="56"/>
      <c r="I27" s="56"/>
    </row>
    <row r="28" spans="2:11" ht="15.75" customHeight="1" x14ac:dyDescent="0.2">
      <c r="B28" s="68"/>
      <c r="C28" s="27"/>
      <c r="D28" s="66"/>
      <c r="F28" s="59"/>
      <c r="G28" s="56"/>
      <c r="H28" s="56"/>
      <c r="I28" s="56"/>
    </row>
    <row r="29" spans="2:11" ht="15.75" customHeight="1" x14ac:dyDescent="0.2">
      <c r="B29" s="68"/>
      <c r="C29" s="27"/>
      <c r="D29" s="53"/>
      <c r="F29" s="59"/>
      <c r="G29" s="56"/>
      <c r="H29" s="56"/>
      <c r="I29" s="56"/>
    </row>
    <row r="30" spans="2:11" ht="15.75" customHeight="1" x14ac:dyDescent="0.2">
      <c r="C30" s="27"/>
      <c r="D30" s="59"/>
      <c r="E30" s="59"/>
      <c r="F30" s="59"/>
      <c r="G30" s="56"/>
      <c r="H30" s="56"/>
      <c r="I30" s="56"/>
    </row>
    <row r="31" spans="2:11" ht="6.75" customHeight="1" x14ac:dyDescent="0.2">
      <c r="C31" s="27"/>
      <c r="D31" s="59"/>
      <c r="E31" s="59"/>
      <c r="F31" s="59"/>
      <c r="G31" s="56"/>
      <c r="H31" s="56"/>
      <c r="I31" s="56"/>
    </row>
    <row r="32" spans="2:11" ht="27" customHeight="1" x14ac:dyDescent="0.2">
      <c r="C32" s="27"/>
      <c r="D32" s="122"/>
      <c r="E32" s="222" t="s">
        <v>93</v>
      </c>
      <c r="F32" s="190" t="s">
        <v>94</v>
      </c>
      <c r="G32" s="190" t="s">
        <v>95</v>
      </c>
      <c r="H32" s="56"/>
      <c r="I32" s="56"/>
    </row>
    <row r="33" spans="2:23" ht="15" customHeight="1" x14ac:dyDescent="0.2">
      <c r="C33" s="27"/>
      <c r="D33" s="70" t="s">
        <v>105</v>
      </c>
      <c r="E33" s="71">
        <v>88</v>
      </c>
      <c r="F33" s="71">
        <v>21</v>
      </c>
      <c r="G33" s="71">
        <v>67</v>
      </c>
      <c r="H33" s="56"/>
      <c r="I33" s="56"/>
    </row>
    <row r="34" spans="2:23" ht="15" customHeight="1" x14ac:dyDescent="0.2">
      <c r="C34" s="27"/>
      <c r="D34" s="113" t="s">
        <v>106</v>
      </c>
      <c r="E34" s="117">
        <v>5</v>
      </c>
      <c r="F34" s="333">
        <v>5</v>
      </c>
      <c r="G34" s="333">
        <v>0</v>
      </c>
      <c r="H34" s="56"/>
      <c r="I34" s="56"/>
    </row>
    <row r="35" spans="2:23" ht="15" customHeight="1" x14ac:dyDescent="0.2">
      <c r="C35" s="27"/>
      <c r="D35" s="243" t="s">
        <v>107</v>
      </c>
      <c r="E35" s="244">
        <v>0</v>
      </c>
      <c r="F35" s="245" t="s">
        <v>1</v>
      </c>
      <c r="G35" s="245" t="s">
        <v>1</v>
      </c>
      <c r="H35" s="56"/>
      <c r="I35" s="56"/>
    </row>
    <row r="36" spans="2:23" ht="15" customHeight="1" x14ac:dyDescent="0.2">
      <c r="C36" s="27"/>
      <c r="D36" s="79" t="s">
        <v>93</v>
      </c>
      <c r="E36" s="80">
        <v>93</v>
      </c>
      <c r="F36" s="246">
        <v>26</v>
      </c>
      <c r="G36" s="80">
        <v>67</v>
      </c>
      <c r="H36" s="56"/>
      <c r="I36" s="56"/>
    </row>
    <row r="37" spans="2:23" ht="15" customHeight="1" x14ac:dyDescent="0.2">
      <c r="C37" s="27"/>
      <c r="D37" s="384" t="s">
        <v>108</v>
      </c>
      <c r="E37" s="248"/>
      <c r="F37" s="249"/>
      <c r="G37" s="247"/>
      <c r="H37" s="56"/>
      <c r="I37" s="56"/>
    </row>
    <row r="38" spans="2:23" ht="15" customHeight="1" x14ac:dyDescent="0.2">
      <c r="C38" s="27"/>
      <c r="D38" s="53" t="s">
        <v>104</v>
      </c>
      <c r="E38" s="248"/>
      <c r="F38" s="249"/>
      <c r="G38" s="247"/>
      <c r="H38" s="56"/>
      <c r="I38" s="56"/>
    </row>
    <row r="39" spans="2:23" ht="15.75" customHeight="1" x14ac:dyDescent="0.2">
      <c r="C39" s="27"/>
      <c r="D39" s="53" t="s">
        <v>174</v>
      </c>
      <c r="E39" s="248"/>
      <c r="F39" s="249"/>
      <c r="G39" s="247"/>
      <c r="H39" s="56"/>
      <c r="I39" s="56"/>
    </row>
    <row r="40" spans="2:23" ht="15" customHeight="1" x14ac:dyDescent="0.2">
      <c r="C40" s="27"/>
      <c r="D40" s="53"/>
      <c r="E40" s="248"/>
      <c r="F40" s="249"/>
      <c r="G40" s="247"/>
      <c r="H40" s="56"/>
      <c r="I40" s="56"/>
    </row>
    <row r="41" spans="2:23" ht="15.75" customHeight="1" x14ac:dyDescent="0.2">
      <c r="C41" s="27"/>
      <c r="D41" s="66"/>
      <c r="E41" s="248"/>
      <c r="F41" s="249"/>
      <c r="G41" s="247"/>
      <c r="H41" s="56"/>
      <c r="I41" s="56"/>
    </row>
    <row r="42" spans="2:23" ht="6.75" customHeight="1" x14ac:dyDescent="0.2">
      <c r="C42" s="27"/>
      <c r="D42" s="59"/>
      <c r="E42" s="59"/>
      <c r="F42" s="59"/>
      <c r="G42" s="56"/>
      <c r="H42" s="56"/>
      <c r="I42" s="56"/>
    </row>
    <row r="43" spans="2:23" ht="15.75" customHeight="1" x14ac:dyDescent="0.2">
      <c r="C43" s="27"/>
      <c r="D43" s="57" t="s">
        <v>109</v>
      </c>
      <c r="E43" s="59"/>
      <c r="F43" s="59"/>
      <c r="G43" s="56"/>
      <c r="H43" s="56"/>
      <c r="I43" s="56"/>
    </row>
    <row r="44" spans="2:23" ht="6.95" customHeight="1" x14ac:dyDescent="0.2">
      <c r="C44" s="27"/>
      <c r="D44" s="59"/>
      <c r="E44" s="59"/>
      <c r="F44" s="59"/>
      <c r="G44" s="56"/>
      <c r="H44" s="56"/>
      <c r="I44" s="56"/>
    </row>
    <row r="45" spans="2:23" ht="36" customHeight="1" x14ac:dyDescent="0.2">
      <c r="D45" s="122" t="s">
        <v>111</v>
      </c>
      <c r="E45" s="63" t="s">
        <v>112</v>
      </c>
      <c r="F45" s="78" t="s">
        <v>113</v>
      </c>
      <c r="G45" s="58"/>
      <c r="H45" s="27"/>
    </row>
    <row r="46" spans="2:23" ht="15.75" customHeight="1" x14ac:dyDescent="0.2">
      <c r="B46" s="52"/>
      <c r="D46" s="70" t="s">
        <v>114</v>
      </c>
      <c r="E46" s="71">
        <v>17</v>
      </c>
      <c r="F46" s="98">
        <f>(E46*100)/$F$33</f>
        <v>80.952380952380949</v>
      </c>
      <c r="G46" s="32"/>
      <c r="H46" s="52"/>
    </row>
    <row r="47" spans="2:23" ht="15.75" customHeight="1" x14ac:dyDescent="0.2">
      <c r="B47" s="28"/>
      <c r="D47" s="113" t="s">
        <v>115</v>
      </c>
      <c r="E47" s="117">
        <v>21</v>
      </c>
      <c r="F47" s="242">
        <f>(E47*100)/$F$33</f>
        <v>100</v>
      </c>
      <c r="G47" s="32"/>
      <c r="I47" s="27"/>
      <c r="J47" s="27"/>
      <c r="K47" s="28"/>
      <c r="W47" s="27"/>
    </row>
    <row r="48" spans="2:23" ht="15.75" customHeight="1" x14ac:dyDescent="0.2">
      <c r="D48" s="113" t="s">
        <v>116</v>
      </c>
      <c r="E48" s="117">
        <v>20</v>
      </c>
      <c r="F48" s="242">
        <f>(E48*100)/$F$33</f>
        <v>95.238095238095241</v>
      </c>
      <c r="G48" s="32"/>
      <c r="I48" s="28"/>
      <c r="J48" s="28"/>
      <c r="K48" s="28"/>
    </row>
    <row r="49" spans="2:14" ht="15.75" customHeight="1" x14ac:dyDescent="0.2">
      <c r="D49" s="113" t="s">
        <v>117</v>
      </c>
      <c r="E49" s="117">
        <v>17</v>
      </c>
      <c r="F49" s="242">
        <f>(E49*100)/$F$33</f>
        <v>80.952380952380949</v>
      </c>
      <c r="G49" s="32"/>
      <c r="J49" s="27"/>
      <c r="K49" s="28"/>
    </row>
    <row r="50" spans="2:14" ht="15.75" customHeight="1" x14ac:dyDescent="0.2">
      <c r="D50" s="62" t="s">
        <v>118</v>
      </c>
      <c r="E50" s="64">
        <v>12</v>
      </c>
      <c r="F50" s="241">
        <f>(E50*100)/$F$33</f>
        <v>57.142857142857146</v>
      </c>
      <c r="G50" s="32"/>
    </row>
    <row r="51" spans="2:14" ht="15" customHeight="1" x14ac:dyDescent="0.2">
      <c r="D51" s="250" t="s">
        <v>119</v>
      </c>
      <c r="E51" s="359"/>
      <c r="F51" s="360"/>
      <c r="G51" s="32"/>
    </row>
    <row r="52" spans="2:14" ht="15" customHeight="1" x14ac:dyDescent="0.2">
      <c r="C52" s="27"/>
      <c r="D52" s="53" t="s">
        <v>104</v>
      </c>
    </row>
    <row r="53" spans="2:14" ht="9.75" customHeight="1" x14ac:dyDescent="0.2">
      <c r="C53" s="53"/>
      <c r="D53" s="53" t="s">
        <v>174</v>
      </c>
      <c r="E53" s="27"/>
      <c r="F53" s="27"/>
      <c r="G53" s="27"/>
      <c r="H53" s="27"/>
      <c r="I53" s="27"/>
    </row>
    <row r="54" spans="2:14" ht="15.75" customHeight="1" x14ac:dyDescent="0.2">
      <c r="C54" s="53"/>
      <c r="D54" s="66"/>
      <c r="E54" s="27"/>
      <c r="F54" s="27"/>
      <c r="G54" s="27"/>
      <c r="H54" s="27"/>
      <c r="I54" s="27"/>
    </row>
    <row r="55" spans="2:14" ht="15.95" customHeight="1" x14ac:dyDescent="0.2">
      <c r="C55" s="53"/>
      <c r="D55" s="57" t="s">
        <v>110</v>
      </c>
      <c r="E55" s="27"/>
      <c r="F55" s="27"/>
      <c r="G55" s="27"/>
      <c r="H55" s="27"/>
      <c r="I55" s="27"/>
    </row>
    <row r="56" spans="2:14" ht="6.95" customHeight="1" x14ac:dyDescent="0.2">
      <c r="C56" s="53"/>
      <c r="D56" s="27"/>
      <c r="E56" s="27"/>
      <c r="F56" s="27"/>
      <c r="G56" s="27"/>
      <c r="H56" s="27"/>
      <c r="I56" s="27"/>
    </row>
    <row r="57" spans="2:14" ht="18" customHeight="1" x14ac:dyDescent="0.2">
      <c r="D57" s="119" t="s">
        <v>120</v>
      </c>
      <c r="E57" s="120" t="s">
        <v>112</v>
      </c>
      <c r="F57" s="121" t="s">
        <v>34</v>
      </c>
      <c r="G57" s="27"/>
      <c r="H57" s="27"/>
      <c r="I57" s="27"/>
    </row>
    <row r="58" spans="2:14" ht="15.75" customHeight="1" x14ac:dyDescent="0.2">
      <c r="D58" s="201" t="s">
        <v>121</v>
      </c>
      <c r="E58" s="202">
        <v>0</v>
      </c>
      <c r="F58" s="203">
        <f>E58*100/$E$65</f>
        <v>0</v>
      </c>
      <c r="G58" s="27"/>
      <c r="H58" s="27"/>
      <c r="I58" s="27"/>
    </row>
    <row r="59" spans="2:14" ht="15.75" customHeight="1" x14ac:dyDescent="0.2">
      <c r="D59" s="198" t="s">
        <v>122</v>
      </c>
      <c r="E59" s="199">
        <v>1</v>
      </c>
      <c r="F59" s="200">
        <f>E59*100/$E$65</f>
        <v>3.8461538461538463</v>
      </c>
      <c r="G59" s="27"/>
      <c r="H59" s="27"/>
      <c r="I59" s="27"/>
    </row>
    <row r="60" spans="2:14" ht="15.75" customHeight="1" x14ac:dyDescent="0.2">
      <c r="B60" s="52"/>
      <c r="D60" s="115" t="s">
        <v>123</v>
      </c>
      <c r="E60" s="116">
        <v>5</v>
      </c>
      <c r="F60" s="112">
        <f>(E60*100)/$E$65</f>
        <v>19.23076923076923</v>
      </c>
      <c r="G60" s="27"/>
      <c r="H60" s="27"/>
      <c r="I60" s="27"/>
    </row>
    <row r="61" spans="2:14" ht="15.75" customHeight="1" x14ac:dyDescent="0.2">
      <c r="D61" s="115" t="s">
        <v>124</v>
      </c>
      <c r="E61" s="116">
        <v>7</v>
      </c>
      <c r="F61" s="112">
        <f>(E61*100)/$E$65</f>
        <v>26.923076923076923</v>
      </c>
      <c r="G61" s="27"/>
      <c r="H61" s="28"/>
      <c r="I61" s="27"/>
      <c r="N61" s="52"/>
    </row>
    <row r="62" spans="2:14" ht="15.75" customHeight="1" x14ac:dyDescent="0.2">
      <c r="D62" s="115" t="s">
        <v>125</v>
      </c>
      <c r="E62" s="116">
        <v>6</v>
      </c>
      <c r="F62" s="112">
        <f>(E62*100)/$E$65</f>
        <v>23.076923076923077</v>
      </c>
      <c r="G62" s="27"/>
      <c r="H62" s="28"/>
      <c r="I62" s="27"/>
    </row>
    <row r="63" spans="2:14" ht="15.75" customHeight="1" x14ac:dyDescent="0.2">
      <c r="D63" s="115" t="s">
        <v>126</v>
      </c>
      <c r="E63" s="116">
        <v>4</v>
      </c>
      <c r="F63" s="112">
        <f>(E63*100)/$E$65</f>
        <v>15.384615384615385</v>
      </c>
      <c r="G63" s="27"/>
      <c r="H63" s="27"/>
      <c r="I63" s="27"/>
    </row>
    <row r="64" spans="2:14" ht="15.75" customHeight="1" x14ac:dyDescent="0.2">
      <c r="D64" s="97" t="s">
        <v>127</v>
      </c>
      <c r="E64" s="65">
        <v>3</v>
      </c>
      <c r="F64" s="99">
        <f>(E64*100)/$E$65</f>
        <v>11.538461538461538</v>
      </c>
      <c r="G64" s="27"/>
      <c r="H64" s="27"/>
      <c r="I64" s="27"/>
    </row>
    <row r="65" spans="3:23" ht="15.75" customHeight="1" x14ac:dyDescent="0.2">
      <c r="D65" s="79" t="s">
        <v>93</v>
      </c>
      <c r="E65" s="80">
        <f>SUM(E58:E64)</f>
        <v>26</v>
      </c>
      <c r="F65" s="118">
        <f>SUM(F58:F64)</f>
        <v>100</v>
      </c>
      <c r="G65" s="27"/>
      <c r="H65" s="27"/>
      <c r="I65" s="27"/>
    </row>
    <row r="66" spans="3:23" ht="15.75" customHeight="1" x14ac:dyDescent="0.2">
      <c r="D66" s="53" t="s">
        <v>104</v>
      </c>
      <c r="E66" s="27"/>
      <c r="F66" s="27"/>
      <c r="G66" s="27"/>
      <c r="H66" s="27"/>
      <c r="I66" s="27"/>
    </row>
    <row r="67" spans="3:23" ht="12.75" customHeight="1" x14ac:dyDescent="0.2">
      <c r="D67" s="53" t="s">
        <v>174</v>
      </c>
      <c r="E67" s="27"/>
      <c r="F67" s="27"/>
      <c r="G67" s="27"/>
      <c r="H67" s="27"/>
      <c r="I67" s="27"/>
    </row>
    <row r="68" spans="3:23" ht="15.95" customHeight="1" x14ac:dyDescent="0.2">
      <c r="D68" s="66"/>
      <c r="E68" s="27"/>
      <c r="F68" s="27"/>
      <c r="G68" s="27"/>
      <c r="H68" s="27"/>
      <c r="I68" s="27"/>
    </row>
    <row r="69" spans="3:23" ht="15.75" customHeight="1" x14ac:dyDescent="0.2">
      <c r="D69" s="57" t="s">
        <v>128</v>
      </c>
      <c r="E69" s="27"/>
      <c r="F69" s="27"/>
      <c r="G69" s="27"/>
      <c r="H69" s="27"/>
      <c r="I69" s="27"/>
    </row>
    <row r="70" spans="3:23" ht="6.75" customHeight="1" x14ac:dyDescent="0.2">
      <c r="G70" s="27"/>
      <c r="I70" s="52"/>
      <c r="N70" s="28"/>
      <c r="O70" s="28"/>
      <c r="P70" s="28"/>
      <c r="Q70" s="28"/>
      <c r="R70" s="28"/>
    </row>
    <row r="71" spans="3:23" ht="18" customHeight="1" x14ac:dyDescent="0.2">
      <c r="D71" s="7"/>
      <c r="E71" s="93"/>
      <c r="F71" s="81" t="s">
        <v>112</v>
      </c>
      <c r="G71" s="27"/>
      <c r="I71" s="52"/>
      <c r="N71" s="187"/>
      <c r="O71" s="187"/>
      <c r="P71" s="188"/>
      <c r="Q71" s="179"/>
      <c r="R71" s="28"/>
    </row>
    <row r="72" spans="3:23" ht="18" customHeight="1" x14ac:dyDescent="0.2">
      <c r="C72" s="37"/>
      <c r="D72" s="176" t="s">
        <v>129</v>
      </c>
      <c r="E72" s="175"/>
      <c r="F72" s="106">
        <v>3</v>
      </c>
      <c r="G72" s="27"/>
      <c r="I72" s="52"/>
      <c r="N72" s="187"/>
      <c r="O72" s="187"/>
      <c r="P72" s="188"/>
      <c r="Q72" s="179"/>
      <c r="R72" s="28"/>
    </row>
    <row r="73" spans="3:23" ht="15.75" customHeight="1" x14ac:dyDescent="0.2">
      <c r="C73" s="37"/>
      <c r="D73" s="182"/>
      <c r="E73" s="181" t="s">
        <v>93</v>
      </c>
      <c r="F73" s="183">
        <v>3</v>
      </c>
      <c r="G73" s="27"/>
      <c r="H73" s="173"/>
      <c r="I73" s="52"/>
      <c r="N73" s="184"/>
      <c r="O73" s="180"/>
      <c r="P73" s="177"/>
      <c r="Q73" s="178"/>
      <c r="R73" s="28"/>
    </row>
    <row r="74" spans="3:23" ht="15.75" customHeight="1" x14ac:dyDescent="0.2">
      <c r="C74" s="27"/>
      <c r="D74" s="385" t="s">
        <v>175</v>
      </c>
      <c r="E74" s="95"/>
      <c r="F74" s="95"/>
      <c r="G74" s="95"/>
      <c r="H74" s="96"/>
      <c r="I74" s="27"/>
      <c r="N74" s="185"/>
      <c r="O74" s="185"/>
      <c r="P74" s="177"/>
      <c r="Q74" s="178"/>
      <c r="R74" s="28"/>
      <c r="W74" s="94"/>
    </row>
    <row r="75" spans="3:23" ht="15.75" customHeight="1" x14ac:dyDescent="0.2">
      <c r="D75" s="53" t="s">
        <v>104</v>
      </c>
      <c r="E75" s="92"/>
      <c r="F75" s="92"/>
      <c r="G75" s="92"/>
      <c r="H75" s="92"/>
      <c r="I75" s="27"/>
      <c r="N75" s="185"/>
      <c r="O75" s="185"/>
      <c r="P75" s="186"/>
      <c r="Q75" s="178"/>
      <c r="R75" s="28"/>
    </row>
    <row r="76" spans="3:23" ht="15.75" customHeight="1" x14ac:dyDescent="0.2">
      <c r="D76" s="53" t="s">
        <v>174</v>
      </c>
      <c r="E76" s="92"/>
      <c r="F76" s="92"/>
      <c r="G76" s="92"/>
      <c r="H76" s="92"/>
      <c r="I76" s="27"/>
      <c r="N76" s="187"/>
      <c r="O76" s="187"/>
      <c r="P76" s="184"/>
      <c r="Q76" s="189"/>
      <c r="R76" s="28"/>
    </row>
    <row r="77" spans="3:23" ht="15.75" customHeight="1" x14ac:dyDescent="0.2">
      <c r="D77" s="66"/>
      <c r="E77" s="27"/>
      <c r="F77" s="27"/>
      <c r="G77" s="27"/>
      <c r="H77" s="27"/>
      <c r="I77" s="27"/>
    </row>
    <row r="78" spans="3:23" ht="15.75" customHeight="1" x14ac:dyDescent="0.2">
      <c r="C78" s="53"/>
      <c r="D78" s="57" t="s">
        <v>130</v>
      </c>
      <c r="E78" s="28"/>
      <c r="F78" s="27"/>
      <c r="G78" s="27"/>
      <c r="H78" s="27"/>
      <c r="I78" s="27"/>
    </row>
    <row r="79" spans="3:23" ht="6.95" customHeight="1" x14ac:dyDescent="0.2">
      <c r="C79" s="53"/>
      <c r="D79" s="27"/>
      <c r="E79" s="27"/>
      <c r="F79" s="27"/>
      <c r="G79" s="27"/>
      <c r="H79" s="27"/>
      <c r="I79" s="27"/>
    </row>
    <row r="80" spans="3:23" ht="18" customHeight="1" x14ac:dyDescent="0.2">
      <c r="D80" s="60"/>
      <c r="E80" s="61"/>
      <c r="F80" s="81" t="s">
        <v>112</v>
      </c>
      <c r="H80" s="174"/>
      <c r="I80" s="27"/>
    </row>
    <row r="81" spans="2:19" ht="15.95" customHeight="1" x14ac:dyDescent="0.2">
      <c r="B81" s="52"/>
      <c r="D81" s="152" t="s">
        <v>131</v>
      </c>
      <c r="E81" s="44"/>
      <c r="F81" s="100">
        <v>12</v>
      </c>
      <c r="H81" s="27"/>
      <c r="I81" s="27"/>
      <c r="S81" s="52"/>
    </row>
    <row r="82" spans="2:19" ht="15.95" customHeight="1" x14ac:dyDescent="0.2">
      <c r="D82" s="405" t="s">
        <v>132</v>
      </c>
      <c r="E82" s="406"/>
      <c r="F82" s="100">
        <v>1</v>
      </c>
      <c r="G82" s="52"/>
      <c r="H82" s="52"/>
      <c r="I82" s="52"/>
    </row>
    <row r="83" spans="2:19" ht="15.95" customHeight="1" x14ac:dyDescent="0.2">
      <c r="D83" s="405" t="s">
        <v>133</v>
      </c>
      <c r="E83" s="406"/>
      <c r="F83" s="101">
        <v>13</v>
      </c>
      <c r="G83" s="52"/>
      <c r="H83" s="52"/>
      <c r="I83" s="52"/>
    </row>
    <row r="84" spans="2:19" ht="15.95" customHeight="1" x14ac:dyDescent="0.2">
      <c r="D84" s="409" t="s">
        <v>176</v>
      </c>
      <c r="E84" s="169"/>
      <c r="F84" s="102">
        <v>10</v>
      </c>
      <c r="G84" s="52"/>
      <c r="H84" s="52"/>
      <c r="I84" s="52"/>
    </row>
    <row r="85" spans="2:19" ht="15.95" customHeight="1" x14ac:dyDescent="0.2">
      <c r="D85" s="410" t="s">
        <v>177</v>
      </c>
      <c r="E85" s="170"/>
      <c r="F85" s="114">
        <v>0</v>
      </c>
      <c r="G85" s="52"/>
      <c r="I85" s="52"/>
    </row>
    <row r="86" spans="2:19" ht="15.95" customHeight="1" x14ac:dyDescent="0.2">
      <c r="D86" s="411" t="s">
        <v>178</v>
      </c>
      <c r="E86" s="412"/>
      <c r="F86" s="103">
        <v>3</v>
      </c>
      <c r="H86" s="27"/>
      <c r="I86" s="27"/>
    </row>
    <row r="87" spans="2:19" ht="16.5" customHeight="1" x14ac:dyDescent="0.2">
      <c r="D87" s="155" t="s">
        <v>137</v>
      </c>
      <c r="E87" s="171"/>
      <c r="F87" s="156">
        <v>0</v>
      </c>
      <c r="H87" s="27"/>
      <c r="I87" s="27"/>
    </row>
    <row r="88" spans="2:19" ht="15.75" customHeight="1" x14ac:dyDescent="0.2">
      <c r="D88" s="53" t="s">
        <v>104</v>
      </c>
      <c r="E88" s="172"/>
      <c r="F88" s="27"/>
      <c r="G88" s="27"/>
      <c r="H88" s="27"/>
      <c r="I88" s="27"/>
    </row>
    <row r="89" spans="2:19" ht="12" customHeight="1" x14ac:dyDescent="0.2">
      <c r="C89" s="53"/>
      <c r="D89" s="53" t="s">
        <v>174</v>
      </c>
      <c r="E89" s="172"/>
      <c r="F89" s="27"/>
      <c r="G89" s="27"/>
      <c r="H89" s="27"/>
      <c r="I89" s="27"/>
    </row>
    <row r="90" spans="2:19" ht="15.95" customHeight="1" x14ac:dyDescent="0.2">
      <c r="C90" s="53"/>
      <c r="D90" s="66"/>
      <c r="E90" s="172"/>
      <c r="F90" s="27"/>
      <c r="G90" s="27"/>
      <c r="H90" s="27"/>
      <c r="I90" s="27"/>
    </row>
    <row r="91" spans="2:19" ht="15.95" customHeight="1" x14ac:dyDescent="0.2">
      <c r="D91" s="57" t="s">
        <v>138</v>
      </c>
      <c r="E91" s="168"/>
    </row>
    <row r="92" spans="2:19" ht="6.95" customHeight="1" x14ac:dyDescent="0.2">
      <c r="B92" s="28"/>
      <c r="C92" s="27"/>
      <c r="D92" s="27"/>
      <c r="E92" s="27"/>
      <c r="F92" s="27"/>
      <c r="G92" s="27"/>
      <c r="H92" s="27"/>
      <c r="I92" s="27"/>
      <c r="J92" s="27"/>
      <c r="K92" s="28"/>
      <c r="L92" s="27"/>
    </row>
    <row r="93" spans="2:19" ht="18" customHeight="1" x14ac:dyDescent="0.2">
      <c r="C93" s="27"/>
      <c r="D93" s="75" t="s">
        <v>139</v>
      </c>
      <c r="E93" s="35"/>
      <c r="F93" s="76" t="s">
        <v>112</v>
      </c>
      <c r="G93" s="77" t="s">
        <v>34</v>
      </c>
    </row>
    <row r="94" spans="2:19" ht="15.75" customHeight="1" x14ac:dyDescent="0.2">
      <c r="D94" s="361" t="s">
        <v>5</v>
      </c>
      <c r="E94" s="110"/>
      <c r="F94" s="111">
        <v>1</v>
      </c>
      <c r="G94" s="112">
        <f t="shared" ref="G94:G101" si="0">(F94*100)/$F$101</f>
        <v>3.8461538461538463</v>
      </c>
    </row>
    <row r="95" spans="2:19" ht="15.75" customHeight="1" x14ac:dyDescent="0.2">
      <c r="D95" s="361" t="s">
        <v>8</v>
      </c>
      <c r="E95" s="110"/>
      <c r="F95" s="111">
        <v>17</v>
      </c>
      <c r="G95" s="112">
        <f t="shared" si="0"/>
        <v>65.384615384615387</v>
      </c>
    </row>
    <row r="96" spans="2:19" ht="15.75" customHeight="1" x14ac:dyDescent="0.2">
      <c r="B96" s="27"/>
      <c r="D96" s="361" t="s">
        <v>46</v>
      </c>
      <c r="E96" s="110"/>
      <c r="F96" s="111">
        <v>1</v>
      </c>
      <c r="G96" s="112">
        <f t="shared" si="0"/>
        <v>3.8461538461538463</v>
      </c>
      <c r="H96" s="27"/>
      <c r="I96" s="27"/>
      <c r="J96" s="27"/>
    </row>
    <row r="97" spans="2:18" ht="15.75" customHeight="1" x14ac:dyDescent="0.2">
      <c r="B97" s="27"/>
      <c r="D97" s="361" t="s">
        <v>20</v>
      </c>
      <c r="E97" s="110"/>
      <c r="F97" s="111">
        <v>3</v>
      </c>
      <c r="G97" s="112">
        <f t="shared" si="0"/>
        <v>11.538461538461538</v>
      </c>
      <c r="H97" s="27"/>
      <c r="I97" s="27"/>
      <c r="J97" s="27"/>
    </row>
    <row r="98" spans="2:18" ht="15.75" customHeight="1" x14ac:dyDescent="0.2">
      <c r="B98" s="27"/>
      <c r="D98" s="361" t="s">
        <v>21</v>
      </c>
      <c r="E98" s="110"/>
      <c r="F98" s="111">
        <v>2</v>
      </c>
      <c r="G98" s="112">
        <f t="shared" si="0"/>
        <v>7.6923076923076925</v>
      </c>
      <c r="H98" s="27"/>
      <c r="I98" s="27"/>
      <c r="J98" s="27"/>
    </row>
    <row r="99" spans="2:18" ht="15.75" customHeight="1" x14ac:dyDescent="0.2">
      <c r="B99" s="27"/>
      <c r="D99" s="361" t="s">
        <v>23</v>
      </c>
      <c r="E99" s="110"/>
      <c r="F99" s="111">
        <v>1</v>
      </c>
      <c r="G99" s="112">
        <f t="shared" si="0"/>
        <v>3.8461538461538463</v>
      </c>
      <c r="H99" s="27"/>
      <c r="I99" s="27"/>
      <c r="J99" s="27"/>
    </row>
    <row r="100" spans="2:18" ht="15.75" customHeight="1" x14ac:dyDescent="0.2">
      <c r="B100" s="27"/>
      <c r="D100" s="361" t="s">
        <v>47</v>
      </c>
      <c r="E100" s="110"/>
      <c r="F100" s="111">
        <v>1</v>
      </c>
      <c r="G100" s="112">
        <f t="shared" si="0"/>
        <v>3.8461538461538463</v>
      </c>
      <c r="H100" s="27"/>
      <c r="I100" s="27"/>
      <c r="J100" s="27"/>
    </row>
    <row r="101" spans="2:18" ht="15.75" customHeight="1" x14ac:dyDescent="0.2">
      <c r="B101" s="27"/>
      <c r="D101" s="123"/>
      <c r="E101" s="124" t="s">
        <v>93</v>
      </c>
      <c r="F101" s="125">
        <f>SUM(F94:F100)</f>
        <v>26</v>
      </c>
      <c r="G101" s="118">
        <f t="shared" si="0"/>
        <v>100</v>
      </c>
      <c r="H101" s="27"/>
      <c r="I101" s="27"/>
      <c r="J101" s="27"/>
      <c r="K101" s="28"/>
      <c r="L101" s="27"/>
    </row>
    <row r="102" spans="2:18" ht="15.75" customHeight="1" x14ac:dyDescent="0.2">
      <c r="B102" s="27"/>
      <c r="D102" s="53" t="s">
        <v>104</v>
      </c>
      <c r="H102" s="27"/>
      <c r="I102" s="27"/>
      <c r="J102" s="27"/>
      <c r="K102" s="28"/>
      <c r="L102" s="27"/>
    </row>
    <row r="103" spans="2:18" ht="15.75" customHeight="1" x14ac:dyDescent="0.2">
      <c r="B103" s="27"/>
      <c r="D103" s="53" t="s">
        <v>174</v>
      </c>
      <c r="H103" s="27"/>
      <c r="I103" s="27"/>
      <c r="J103" s="27"/>
      <c r="K103" s="28"/>
      <c r="L103" s="27"/>
    </row>
    <row r="104" spans="2:18" ht="15.95" customHeight="1" x14ac:dyDescent="0.2">
      <c r="B104" s="27"/>
      <c r="C104" s="27"/>
      <c r="D104" s="34"/>
      <c r="H104" s="27"/>
      <c r="I104" s="27"/>
      <c r="J104" s="27"/>
      <c r="K104" s="28"/>
      <c r="L104" s="27"/>
    </row>
    <row r="105" spans="2:18" ht="15.95" customHeight="1" x14ac:dyDescent="0.2">
      <c r="B105" s="27"/>
      <c r="D105" s="69" t="s">
        <v>140</v>
      </c>
      <c r="H105" s="27"/>
      <c r="I105" s="27"/>
      <c r="J105" s="27"/>
      <c r="K105" s="28"/>
      <c r="L105" s="27"/>
    </row>
    <row r="106" spans="2:18" ht="6.95" customHeight="1" x14ac:dyDescent="0.2">
      <c r="C106" s="27"/>
      <c r="D106" s="34"/>
      <c r="H106" s="27"/>
      <c r="I106" s="27"/>
      <c r="J106" s="27"/>
      <c r="K106" s="28"/>
      <c r="L106" s="27"/>
      <c r="P106" s="27"/>
    </row>
    <row r="107" spans="2:18" s="28" customFormat="1" ht="45" x14ac:dyDescent="0.2">
      <c r="C107" s="38"/>
      <c r="D107" s="39" t="s">
        <v>141</v>
      </c>
      <c r="E107" s="40"/>
      <c r="F107" s="35"/>
      <c r="G107" s="191" t="s">
        <v>112</v>
      </c>
      <c r="H107" s="191" t="s">
        <v>34</v>
      </c>
      <c r="I107" s="41" t="s">
        <v>142</v>
      </c>
      <c r="J107" s="42"/>
      <c r="K107" s="42"/>
      <c r="L107" s="42"/>
      <c r="M107" s="42"/>
      <c r="N107" s="42"/>
      <c r="O107" s="38"/>
      <c r="P107" s="43"/>
      <c r="R107" s="32"/>
    </row>
    <row r="108" spans="2:18" s="28" customFormat="1" ht="15.75" customHeight="1" x14ac:dyDescent="0.2">
      <c r="C108" s="38"/>
      <c r="D108" s="54" t="s">
        <v>41</v>
      </c>
      <c r="E108" s="82"/>
      <c r="F108" s="73"/>
      <c r="G108" s="45">
        <v>1</v>
      </c>
      <c r="H108" s="83">
        <f t="shared" ref="H108:H121" si="1">G108*100/$G$122</f>
        <v>7.1428571428571432</v>
      </c>
      <c r="I108" s="83">
        <f t="shared" ref="I108:I121" si="2">(G108*100)/$G$16</f>
        <v>3.8461538461538463</v>
      </c>
      <c r="J108" s="42"/>
      <c r="K108" s="42"/>
      <c r="L108" s="42"/>
      <c r="M108" s="42"/>
      <c r="N108" s="42"/>
      <c r="O108" s="38"/>
      <c r="P108" s="43"/>
      <c r="R108" s="32"/>
    </row>
    <row r="109" spans="2:18" s="28" customFormat="1" ht="15.75" customHeight="1" x14ac:dyDescent="0.2">
      <c r="C109" s="38"/>
      <c r="D109" s="157" t="s">
        <v>144</v>
      </c>
      <c r="E109" s="82"/>
      <c r="F109" s="73"/>
      <c r="G109" s="45">
        <v>1</v>
      </c>
      <c r="H109" s="83">
        <f t="shared" si="1"/>
        <v>7.1428571428571432</v>
      </c>
      <c r="I109" s="83">
        <f t="shared" si="2"/>
        <v>3.8461538461538463</v>
      </c>
      <c r="J109" s="220"/>
      <c r="K109" s="42"/>
      <c r="L109" s="42"/>
      <c r="M109" s="42"/>
      <c r="N109" s="42"/>
      <c r="O109" s="38"/>
      <c r="P109" s="43"/>
      <c r="R109" s="32"/>
    </row>
    <row r="110" spans="2:18" s="28" customFormat="1" ht="15.75" customHeight="1" x14ac:dyDescent="0.2">
      <c r="C110" s="38"/>
      <c r="D110" s="164" t="s">
        <v>145</v>
      </c>
      <c r="E110" s="334"/>
      <c r="F110" s="335"/>
      <c r="G110" s="336">
        <v>1</v>
      </c>
      <c r="H110" s="256">
        <f t="shared" si="1"/>
        <v>7.1428571428571432</v>
      </c>
      <c r="I110" s="256">
        <f t="shared" si="2"/>
        <v>3.8461538461538463</v>
      </c>
      <c r="J110" s="220"/>
      <c r="K110" s="42"/>
      <c r="L110" s="42"/>
      <c r="M110" s="42"/>
      <c r="N110" s="42"/>
      <c r="O110" s="38"/>
      <c r="P110" s="43"/>
      <c r="R110" s="32"/>
    </row>
    <row r="111" spans="2:18" ht="15.75" customHeight="1" x14ac:dyDescent="0.2">
      <c r="B111" s="27"/>
      <c r="C111" s="38"/>
      <c r="D111" s="54" t="s">
        <v>146</v>
      </c>
      <c r="E111" s="82"/>
      <c r="F111" s="73"/>
      <c r="G111" s="45">
        <v>5</v>
      </c>
      <c r="H111" s="83">
        <f t="shared" si="1"/>
        <v>35.714285714285715</v>
      </c>
      <c r="I111" s="83">
        <f t="shared" si="2"/>
        <v>19.23076923076923</v>
      </c>
      <c r="J111" s="38"/>
      <c r="K111" s="38"/>
      <c r="L111" s="38"/>
      <c r="M111" s="38"/>
      <c r="N111" s="38"/>
      <c r="O111" s="38"/>
      <c r="P111" s="46"/>
      <c r="R111" s="31"/>
    </row>
    <row r="112" spans="2:18" ht="15.75" customHeight="1" x14ac:dyDescent="0.2">
      <c r="B112" s="27"/>
      <c r="C112" s="38"/>
      <c r="D112" s="157" t="s">
        <v>39</v>
      </c>
      <c r="E112" s="159"/>
      <c r="F112" s="158"/>
      <c r="G112" s="45">
        <v>5</v>
      </c>
      <c r="H112" s="83">
        <f t="shared" si="1"/>
        <v>35.714285714285715</v>
      </c>
      <c r="I112" s="83">
        <f t="shared" si="2"/>
        <v>19.23076923076923</v>
      </c>
      <c r="J112" s="38"/>
      <c r="K112" s="38"/>
      <c r="L112" s="38"/>
      <c r="M112" s="38"/>
      <c r="N112" s="38"/>
      <c r="O112" s="38"/>
      <c r="P112" s="46"/>
      <c r="R112" s="31"/>
    </row>
    <row r="113" spans="2:18" ht="15.75" customHeight="1" x14ac:dyDescent="0.2">
      <c r="B113" s="27"/>
      <c r="C113" s="38"/>
      <c r="D113" s="164" t="s">
        <v>179</v>
      </c>
      <c r="E113" s="162"/>
      <c r="F113" s="163"/>
      <c r="G113" s="336">
        <v>2</v>
      </c>
      <c r="H113" s="338">
        <f t="shared" si="1"/>
        <v>14.285714285714286</v>
      </c>
      <c r="I113" s="251">
        <f t="shared" si="2"/>
        <v>7.6923076923076925</v>
      </c>
      <c r="J113" s="38"/>
      <c r="K113" s="38"/>
      <c r="L113" s="38"/>
      <c r="M113" s="38"/>
      <c r="N113" s="38"/>
      <c r="O113" s="38"/>
      <c r="P113" s="46"/>
      <c r="R113" s="31"/>
    </row>
    <row r="114" spans="2:18" ht="15.75" customHeight="1" x14ac:dyDescent="0.2">
      <c r="B114" s="27"/>
      <c r="C114" s="38"/>
      <c r="D114" s="164" t="s">
        <v>147</v>
      </c>
      <c r="E114" s="162"/>
      <c r="F114" s="163"/>
      <c r="G114" s="72">
        <v>3</v>
      </c>
      <c r="H114" s="132">
        <f t="shared" si="1"/>
        <v>21.428571428571427</v>
      </c>
      <c r="I114" s="256">
        <f t="shared" si="2"/>
        <v>11.538461538461538</v>
      </c>
      <c r="J114" s="38"/>
      <c r="K114" s="38"/>
      <c r="L114" s="38"/>
      <c r="M114" s="38"/>
      <c r="N114" s="38"/>
      <c r="O114" s="38"/>
      <c r="P114" s="46"/>
      <c r="R114" s="31"/>
    </row>
    <row r="115" spans="2:18" ht="15.75" customHeight="1" x14ac:dyDescent="0.2">
      <c r="B115" s="27"/>
      <c r="C115" s="38"/>
      <c r="D115" s="55" t="s">
        <v>148</v>
      </c>
      <c r="E115" s="48"/>
      <c r="F115" s="49"/>
      <c r="G115" s="45">
        <v>8</v>
      </c>
      <c r="H115" s="83">
        <f t="shared" si="1"/>
        <v>57.142857142857146</v>
      </c>
      <c r="I115" s="83">
        <f t="shared" si="2"/>
        <v>30.76923076923077</v>
      </c>
      <c r="J115" s="38"/>
      <c r="K115" s="38"/>
      <c r="L115" s="38"/>
      <c r="M115" s="38"/>
      <c r="N115" s="38"/>
      <c r="O115" s="38"/>
      <c r="P115" s="46"/>
      <c r="R115" s="31"/>
    </row>
    <row r="116" spans="2:18" ht="15.75" customHeight="1" x14ac:dyDescent="0.2">
      <c r="B116" s="27"/>
      <c r="C116" s="38"/>
      <c r="D116" s="157" t="s">
        <v>149</v>
      </c>
      <c r="E116" s="160"/>
      <c r="F116" s="161"/>
      <c r="G116" s="74">
        <v>8</v>
      </c>
      <c r="H116" s="83">
        <f t="shared" si="1"/>
        <v>57.142857142857146</v>
      </c>
      <c r="I116" s="83">
        <f t="shared" si="2"/>
        <v>30.76923076923077</v>
      </c>
      <c r="J116" s="38"/>
      <c r="K116" s="38"/>
      <c r="L116" s="38"/>
      <c r="M116" s="38"/>
      <c r="N116" s="38"/>
      <c r="O116" s="38"/>
      <c r="P116" s="46"/>
      <c r="R116" s="31"/>
    </row>
    <row r="117" spans="2:18" ht="15.75" customHeight="1" x14ac:dyDescent="0.2">
      <c r="B117" s="27"/>
      <c r="C117" s="38"/>
      <c r="D117" s="204" t="s">
        <v>43</v>
      </c>
      <c r="E117" s="205"/>
      <c r="F117" s="206"/>
      <c r="G117" s="207">
        <v>1</v>
      </c>
      <c r="H117" s="208">
        <f t="shared" si="1"/>
        <v>7.1428571428571432</v>
      </c>
      <c r="I117" s="252">
        <f t="shared" si="2"/>
        <v>3.8461538461538463</v>
      </c>
      <c r="J117" s="38"/>
      <c r="K117" s="38"/>
      <c r="L117" s="38"/>
      <c r="M117" s="38"/>
      <c r="N117" s="38"/>
      <c r="O117" s="38"/>
      <c r="P117" s="46"/>
      <c r="R117" s="31"/>
    </row>
    <row r="118" spans="2:18" ht="15.75" customHeight="1" x14ac:dyDescent="0.2">
      <c r="B118" s="27"/>
      <c r="C118" s="214"/>
      <c r="D118" s="213" t="s">
        <v>45</v>
      </c>
      <c r="E118" s="209"/>
      <c r="F118" s="210"/>
      <c r="G118" s="211">
        <v>1</v>
      </c>
      <c r="H118" s="212">
        <f t="shared" si="1"/>
        <v>7.1428571428571432</v>
      </c>
      <c r="I118" s="253">
        <f t="shared" si="2"/>
        <v>3.8461538461538463</v>
      </c>
      <c r="J118" s="38"/>
      <c r="K118" s="38"/>
      <c r="L118" s="38"/>
      <c r="M118" s="38"/>
      <c r="N118" s="38"/>
      <c r="O118" s="38"/>
      <c r="P118" s="46"/>
      <c r="R118" s="31"/>
    </row>
    <row r="119" spans="2:18" ht="15.75" customHeight="1" x14ac:dyDescent="0.2">
      <c r="B119" s="27"/>
      <c r="C119" s="38"/>
      <c r="D119" s="337" t="s">
        <v>44</v>
      </c>
      <c r="E119" s="209"/>
      <c r="F119" s="210"/>
      <c r="G119" s="211">
        <v>1</v>
      </c>
      <c r="H119" s="212">
        <f t="shared" si="1"/>
        <v>7.1428571428571432</v>
      </c>
      <c r="I119" s="255">
        <f t="shared" si="2"/>
        <v>3.8461538461538463</v>
      </c>
      <c r="J119" s="38"/>
      <c r="K119" s="38"/>
      <c r="L119" s="38"/>
      <c r="M119" s="38"/>
      <c r="N119" s="38"/>
      <c r="O119" s="38"/>
      <c r="P119" s="46"/>
      <c r="R119" s="31"/>
    </row>
    <row r="120" spans="2:18" ht="15.75" customHeight="1" x14ac:dyDescent="0.2">
      <c r="B120" s="27"/>
      <c r="C120" s="47"/>
      <c r="D120" s="362" t="s">
        <v>150</v>
      </c>
      <c r="E120" s="166"/>
      <c r="F120" s="167"/>
      <c r="G120" s="107">
        <v>4</v>
      </c>
      <c r="H120" s="133">
        <f t="shared" si="1"/>
        <v>28.571428571428573</v>
      </c>
      <c r="I120" s="254">
        <f t="shared" si="2"/>
        <v>15.384615384615385</v>
      </c>
      <c r="J120" s="38"/>
      <c r="K120" s="38"/>
      <c r="L120" s="38"/>
      <c r="M120" s="38"/>
      <c r="N120" s="38"/>
      <c r="O120" s="38"/>
      <c r="P120" s="46"/>
      <c r="R120" s="31"/>
    </row>
    <row r="121" spans="2:18" ht="15.75" customHeight="1" x14ac:dyDescent="0.2">
      <c r="B121" s="27"/>
      <c r="C121" s="47"/>
      <c r="D121" s="215" t="s">
        <v>180</v>
      </c>
      <c r="E121" s="216"/>
      <c r="F121" s="217"/>
      <c r="G121" s="218">
        <v>1</v>
      </c>
      <c r="H121" s="219">
        <f t="shared" si="1"/>
        <v>7.1428571428571432</v>
      </c>
      <c r="I121" s="255">
        <f t="shared" si="2"/>
        <v>3.8461538461538463</v>
      </c>
      <c r="J121" s="38"/>
      <c r="K121" s="38"/>
      <c r="L121" s="38"/>
      <c r="M121" s="38"/>
      <c r="N121" s="38"/>
      <c r="O121" s="38"/>
      <c r="P121" s="46"/>
      <c r="R121" s="31"/>
    </row>
    <row r="122" spans="2:18" ht="15.75" customHeight="1" x14ac:dyDescent="0.2">
      <c r="D122" s="128"/>
      <c r="E122" s="129"/>
      <c r="F122" s="365" t="s">
        <v>143</v>
      </c>
      <c r="G122" s="131">
        <f>G108+G111+G115</f>
        <v>14</v>
      </c>
      <c r="H122" s="126">
        <f>H108+H111+H115</f>
        <v>100</v>
      </c>
      <c r="I122" s="126">
        <f>I108+I111+I115</f>
        <v>53.846153846153847</v>
      </c>
      <c r="L122" s="31"/>
      <c r="O122" s="31"/>
      <c r="R122" s="31"/>
    </row>
    <row r="123" spans="2:18" ht="15.75" customHeight="1" x14ac:dyDescent="0.2">
      <c r="D123" s="53" t="s">
        <v>104</v>
      </c>
    </row>
    <row r="124" spans="2:18" ht="15.75" customHeight="1" x14ac:dyDescent="0.2">
      <c r="D124" s="53" t="s">
        <v>174</v>
      </c>
    </row>
    <row r="125" spans="2:18" ht="15.75" customHeight="1" x14ac:dyDescent="0.2"/>
    <row r="126" spans="2:18" ht="15.95" customHeight="1" x14ac:dyDescent="0.2">
      <c r="D126" s="69" t="s">
        <v>151</v>
      </c>
    </row>
    <row r="127" spans="2:18" ht="6.75" customHeight="1" x14ac:dyDescent="0.2"/>
    <row r="128" spans="2:18" ht="18" customHeight="1" x14ac:dyDescent="0.2">
      <c r="D128" s="221"/>
      <c r="E128" s="257"/>
      <c r="F128" s="258"/>
      <c r="G128" s="222">
        <v>2023</v>
      </c>
    </row>
    <row r="129" spans="3:7" ht="18" customHeight="1" x14ac:dyDescent="0.2">
      <c r="D129" s="312" t="s">
        <v>96</v>
      </c>
      <c r="E129" s="313"/>
      <c r="F129" s="314"/>
      <c r="G129" s="315">
        <v>16</v>
      </c>
    </row>
    <row r="130" spans="3:7" ht="15.75" customHeight="1" x14ac:dyDescent="0.2">
      <c r="D130" s="225" t="s">
        <v>97</v>
      </c>
      <c r="E130" s="259"/>
      <c r="F130" s="259"/>
      <c r="G130" s="226">
        <v>10</v>
      </c>
    </row>
    <row r="131" spans="3:7" ht="15.95" customHeight="1" x14ac:dyDescent="0.2">
      <c r="D131" s="227" t="s">
        <v>98</v>
      </c>
      <c r="E131" s="260"/>
      <c r="F131" s="260"/>
      <c r="G131" s="228">
        <v>6</v>
      </c>
    </row>
    <row r="132" spans="3:7" ht="15.95" customHeight="1" x14ac:dyDescent="0.2">
      <c r="D132" s="127" t="s">
        <v>99</v>
      </c>
      <c r="E132" s="261"/>
      <c r="F132" s="261"/>
      <c r="G132" s="229">
        <v>0</v>
      </c>
    </row>
    <row r="133" spans="3:7" ht="15.95" customHeight="1" x14ac:dyDescent="0.2">
      <c r="D133" s="232" t="s">
        <v>100</v>
      </c>
      <c r="E133" s="262"/>
      <c r="F133" s="263"/>
      <c r="G133" s="320" t="s">
        <v>1</v>
      </c>
    </row>
    <row r="134" spans="3:7" ht="15.95" customHeight="1" x14ac:dyDescent="0.2">
      <c r="C134" s="37"/>
      <c r="D134" s="270" t="s">
        <v>101</v>
      </c>
      <c r="E134" s="264"/>
      <c r="F134" s="272"/>
      <c r="G134" s="321" t="s">
        <v>1</v>
      </c>
    </row>
    <row r="135" spans="3:7" ht="15.95" customHeight="1" x14ac:dyDescent="0.2">
      <c r="C135" s="37"/>
      <c r="D135" s="291" t="s">
        <v>102</v>
      </c>
      <c r="E135" s="269"/>
      <c r="F135" s="273"/>
      <c r="G135" s="276">
        <v>6</v>
      </c>
    </row>
    <row r="136" spans="3:7" ht="15.95" customHeight="1" x14ac:dyDescent="0.2">
      <c r="C136" s="37"/>
      <c r="D136" s="265" t="s">
        <v>100</v>
      </c>
      <c r="E136" s="265"/>
      <c r="F136" s="274"/>
      <c r="G136" s="266">
        <v>1</v>
      </c>
    </row>
    <row r="137" spans="3:7" ht="15.95" customHeight="1" x14ac:dyDescent="0.2">
      <c r="C137" s="37"/>
      <c r="D137" s="277" t="s">
        <v>101</v>
      </c>
      <c r="E137" s="278"/>
      <c r="F137" s="279"/>
      <c r="G137" s="267">
        <v>5</v>
      </c>
    </row>
    <row r="138" spans="3:7" ht="15.95" customHeight="1" x14ac:dyDescent="0.2">
      <c r="C138" s="37"/>
      <c r="D138" s="268" t="s">
        <v>152</v>
      </c>
      <c r="E138" s="268"/>
      <c r="F138" s="275"/>
      <c r="G138" s="271">
        <v>0</v>
      </c>
    </row>
    <row r="139" spans="3:7" ht="15.75" customHeight="1" x14ac:dyDescent="0.2">
      <c r="D139" s="53" t="s">
        <v>104</v>
      </c>
    </row>
    <row r="140" spans="3:7" ht="15.75" customHeight="1" x14ac:dyDescent="0.2">
      <c r="D140" s="53" t="s">
        <v>174</v>
      </c>
    </row>
    <row r="141" spans="3:7" ht="15.95" customHeight="1" x14ac:dyDescent="0.2">
      <c r="D141" s="53"/>
    </row>
    <row r="142" spans="3:7" ht="15.95" customHeight="1" x14ac:dyDescent="0.2">
      <c r="D142" s="69" t="s">
        <v>153</v>
      </c>
    </row>
    <row r="143" spans="3:7" ht="6.75" customHeight="1" x14ac:dyDescent="0.2"/>
    <row r="144" spans="3:7" ht="15" customHeight="1" x14ac:dyDescent="0.2">
      <c r="D144" s="75"/>
      <c r="E144" s="35"/>
      <c r="F144" s="76" t="s">
        <v>112</v>
      </c>
      <c r="G144" s="77" t="s">
        <v>34</v>
      </c>
    </row>
    <row r="145" spans="4:7" ht="15.95" customHeight="1" x14ac:dyDescent="0.2">
      <c r="D145" s="113" t="s">
        <v>154</v>
      </c>
      <c r="E145" s="110"/>
      <c r="F145" s="111">
        <v>4</v>
      </c>
      <c r="G145" s="112">
        <f>(F145*100)/$F$148</f>
        <v>40</v>
      </c>
    </row>
    <row r="146" spans="4:7" ht="15.95" customHeight="1" x14ac:dyDescent="0.2">
      <c r="D146" s="113" t="s">
        <v>155</v>
      </c>
      <c r="E146" s="110"/>
      <c r="F146" s="111">
        <v>4</v>
      </c>
      <c r="G146" s="112">
        <f t="shared" ref="G146:G147" si="3">(F146*100)/$F$148</f>
        <v>40</v>
      </c>
    </row>
    <row r="147" spans="4:7" ht="15.95" customHeight="1" x14ac:dyDescent="0.2">
      <c r="D147" s="113" t="s">
        <v>156</v>
      </c>
      <c r="E147" s="110"/>
      <c r="F147" s="111">
        <v>2</v>
      </c>
      <c r="G147" s="112">
        <f t="shared" si="3"/>
        <v>20</v>
      </c>
    </row>
    <row r="148" spans="4:7" ht="15.95" customHeight="1" x14ac:dyDescent="0.2">
      <c r="D148" s="128"/>
      <c r="E148" s="387" t="s">
        <v>93</v>
      </c>
      <c r="F148" s="224">
        <v>10</v>
      </c>
      <c r="G148" s="126">
        <f>SUM(G145:G147)</f>
        <v>100</v>
      </c>
    </row>
    <row r="149" spans="4:7" ht="15.75" customHeight="1" x14ac:dyDescent="0.2">
      <c r="D149" s="53" t="s">
        <v>104</v>
      </c>
    </row>
    <row r="150" spans="4:7" ht="15.75" customHeight="1" x14ac:dyDescent="0.2">
      <c r="D150" s="53" t="s">
        <v>174</v>
      </c>
    </row>
    <row r="151" spans="4:7" ht="15.95" customHeight="1" x14ac:dyDescent="0.2"/>
    <row r="152" spans="4:7" ht="15.95" customHeight="1" x14ac:dyDescent="0.2"/>
    <row r="153" spans="4:7" ht="15.95" customHeight="1" x14ac:dyDescent="0.2"/>
    <row r="154" spans="4:7" ht="15.95" customHeight="1" x14ac:dyDescent="0.2"/>
    <row r="155" spans="4:7" ht="15.95" customHeight="1" x14ac:dyDescent="0.2"/>
    <row r="156" spans="4:7" ht="15.95" customHeight="1" x14ac:dyDescent="0.2"/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</sheetData>
  <mergeCells count="3">
    <mergeCell ref="D86:E86"/>
    <mergeCell ref="D82:E82"/>
    <mergeCell ref="D83:E83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7" min="2" max="11" man="1"/>
    <brk id="104" min="2" max="11" man="1"/>
    <brk id="141" min="2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4"/>
  <sheetViews>
    <sheetView showGridLines="0" topLeftCell="A127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1406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2" customWidth="1"/>
    <col min="12" max="12" width="6.425781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23" t="s">
        <v>61</v>
      </c>
    </row>
    <row r="7" spans="1:18" ht="18" customHeight="1" x14ac:dyDescent="0.2">
      <c r="C7" s="24" t="s">
        <v>90</v>
      </c>
      <c r="D7" s="24"/>
      <c r="E7" s="24"/>
      <c r="F7" s="24"/>
    </row>
    <row r="8" spans="1:18" ht="15.95" customHeight="1" x14ac:dyDescent="0.2">
      <c r="C8" s="192"/>
      <c r="D8" s="24" t="s">
        <v>181</v>
      </c>
      <c r="E8" s="24"/>
      <c r="F8" s="24"/>
    </row>
    <row r="9" spans="1:18" ht="15.95" customHeight="1" x14ac:dyDescent="0.2"/>
    <row r="10" spans="1:18" ht="15.95" customHeight="1" x14ac:dyDescent="0.2">
      <c r="C10" s="197"/>
    </row>
    <row r="11" spans="1:18" ht="15.95" customHeight="1" x14ac:dyDescent="0.2">
      <c r="C11" s="197"/>
    </row>
    <row r="12" spans="1:18" ht="10.5" customHeight="1" x14ac:dyDescent="0.2">
      <c r="C12" s="197"/>
    </row>
    <row r="13" spans="1:18" ht="15.95" customHeight="1" x14ac:dyDescent="0.2">
      <c r="C13" s="33"/>
      <c r="P13" s="197"/>
    </row>
    <row r="14" spans="1:18" ht="6.95" customHeight="1" x14ac:dyDescent="0.2"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8" ht="33" customHeight="1" x14ac:dyDescent="0.2">
      <c r="B15" s="52"/>
      <c r="D15" s="366" t="s">
        <v>166</v>
      </c>
      <c r="E15" s="367"/>
      <c r="F15" s="364" t="s">
        <v>93</v>
      </c>
      <c r="G15" s="190" t="s">
        <v>94</v>
      </c>
      <c r="H15" s="190" t="s">
        <v>95</v>
      </c>
      <c r="K15" s="29"/>
      <c r="L15" s="52"/>
    </row>
    <row r="16" spans="1:18" ht="15.75" customHeight="1" x14ac:dyDescent="0.2">
      <c r="D16" s="375" t="s">
        <v>96</v>
      </c>
      <c r="E16" s="376"/>
      <c r="F16" s="365">
        <v>94</v>
      </c>
      <c r="G16" s="224">
        <v>41</v>
      </c>
      <c r="H16" s="224">
        <v>53</v>
      </c>
      <c r="K16" s="29"/>
      <c r="L16" s="52"/>
    </row>
    <row r="17" spans="2:27" ht="15.75" customHeight="1" x14ac:dyDescent="0.2">
      <c r="D17" s="316" t="s">
        <v>97</v>
      </c>
      <c r="E17" s="377"/>
      <c r="F17" s="271">
        <v>48</v>
      </c>
      <c r="G17" s="226">
        <v>25</v>
      </c>
      <c r="H17" s="226">
        <v>23</v>
      </c>
      <c r="K17" s="29"/>
      <c r="L17" s="52"/>
    </row>
    <row r="18" spans="2:27" ht="15.75" customHeight="1" x14ac:dyDescent="0.2">
      <c r="D18" s="225" t="s">
        <v>98</v>
      </c>
      <c r="E18" s="378"/>
      <c r="F18" s="370">
        <v>46</v>
      </c>
      <c r="G18" s="228">
        <v>16</v>
      </c>
      <c r="H18" s="226">
        <v>30</v>
      </c>
      <c r="K18" s="29"/>
      <c r="L18" s="52"/>
    </row>
    <row r="19" spans="2:27" ht="15.75" customHeight="1" x14ac:dyDescent="0.2">
      <c r="C19" s="27"/>
      <c r="D19" s="379" t="s">
        <v>99</v>
      </c>
      <c r="E19" s="380"/>
      <c r="F19" s="371">
        <v>0</v>
      </c>
      <c r="G19" s="230" t="s">
        <v>1</v>
      </c>
      <c r="H19" s="230" t="s">
        <v>1</v>
      </c>
      <c r="K19" s="29"/>
      <c r="L19" s="52"/>
      <c r="W19" s="28"/>
      <c r="X19" s="28"/>
      <c r="Y19" s="28"/>
      <c r="Z19" s="28"/>
      <c r="AA19" s="28"/>
    </row>
    <row r="20" spans="2:27" ht="15.75" customHeight="1" x14ac:dyDescent="0.2">
      <c r="C20" s="27"/>
      <c r="D20" s="381" t="s">
        <v>100</v>
      </c>
      <c r="E20" s="382"/>
      <c r="F20" s="372" t="s">
        <v>1</v>
      </c>
      <c r="G20" s="234" t="s">
        <v>1</v>
      </c>
      <c r="H20" s="234" t="s">
        <v>1</v>
      </c>
      <c r="K20" s="29"/>
      <c r="L20" s="52"/>
      <c r="W20" s="59"/>
      <c r="X20" s="280"/>
      <c r="Y20" s="281"/>
      <c r="Z20" s="281"/>
      <c r="AA20" s="28"/>
    </row>
    <row r="21" spans="2:27" ht="15.75" customHeight="1" x14ac:dyDescent="0.2">
      <c r="C21" s="27"/>
      <c r="D21" s="235" t="s">
        <v>101</v>
      </c>
      <c r="E21" s="383"/>
      <c r="F21" s="372" t="s">
        <v>1</v>
      </c>
      <c r="G21" s="233" t="s">
        <v>1</v>
      </c>
      <c r="H21" s="233" t="s">
        <v>1</v>
      </c>
      <c r="K21" s="29"/>
      <c r="L21" s="52"/>
      <c r="W21" s="282"/>
      <c r="X21" s="283"/>
      <c r="Y21" s="283"/>
      <c r="Z21" s="283"/>
      <c r="AA21" s="28"/>
    </row>
    <row r="22" spans="2:27" ht="15.75" customHeight="1" x14ac:dyDescent="0.2">
      <c r="B22" s="68"/>
      <c r="C22" s="27"/>
      <c r="D22" s="379" t="s">
        <v>102</v>
      </c>
      <c r="E22" s="380"/>
      <c r="F22" s="371">
        <v>46</v>
      </c>
      <c r="G22" s="229">
        <v>16</v>
      </c>
      <c r="H22" s="229">
        <v>30</v>
      </c>
      <c r="K22" s="29"/>
      <c r="L22" s="52"/>
      <c r="W22" s="282"/>
      <c r="X22" s="283"/>
      <c r="Y22" s="283"/>
      <c r="Z22" s="283"/>
      <c r="AA22" s="28"/>
    </row>
    <row r="23" spans="2:27" ht="15.75" customHeight="1" x14ac:dyDescent="0.2">
      <c r="B23" s="68"/>
      <c r="C23" s="27"/>
      <c r="D23" s="381" t="s">
        <v>100</v>
      </c>
      <c r="E23" s="382"/>
      <c r="F23" s="373">
        <v>24</v>
      </c>
      <c r="G23" s="237">
        <v>10</v>
      </c>
      <c r="H23" s="238">
        <v>14</v>
      </c>
      <c r="K23" s="29"/>
      <c r="L23" s="52"/>
      <c r="W23" s="284"/>
      <c r="X23" s="285"/>
      <c r="Y23" s="286"/>
      <c r="Z23" s="286"/>
      <c r="AA23" s="28"/>
    </row>
    <row r="24" spans="2:27" ht="15.75" customHeight="1" x14ac:dyDescent="0.2">
      <c r="B24" s="68"/>
      <c r="C24" s="27"/>
      <c r="D24" s="235" t="s">
        <v>101</v>
      </c>
      <c r="E24" s="383"/>
      <c r="F24" s="374">
        <v>22</v>
      </c>
      <c r="G24" s="239">
        <v>6</v>
      </c>
      <c r="H24" s="240">
        <v>16</v>
      </c>
      <c r="K24" s="29"/>
      <c r="L24" s="52"/>
      <c r="AA24" s="28"/>
    </row>
    <row r="25" spans="2:27" ht="15.75" customHeight="1" x14ac:dyDescent="0.2">
      <c r="B25" s="68"/>
      <c r="C25" s="27"/>
      <c r="D25" s="368" t="s">
        <v>103</v>
      </c>
      <c r="E25" s="368"/>
      <c r="F25" s="317">
        <v>0</v>
      </c>
      <c r="G25" s="318" t="s">
        <v>1</v>
      </c>
      <c r="H25" s="319" t="s">
        <v>1</v>
      </c>
      <c r="I25" s="56"/>
      <c r="K25" s="29"/>
      <c r="L25" s="52"/>
      <c r="AA25" s="28"/>
    </row>
    <row r="26" spans="2:27" ht="15.75" customHeight="1" x14ac:dyDescent="0.2">
      <c r="B26" s="68"/>
      <c r="C26" s="27"/>
      <c r="D26" s="53" t="s">
        <v>104</v>
      </c>
      <c r="E26" s="58"/>
      <c r="F26" s="287"/>
      <c r="G26" s="288"/>
      <c r="H26" s="56"/>
      <c r="I26" s="56"/>
      <c r="Z26" s="28"/>
    </row>
    <row r="27" spans="2:27" ht="15.75" customHeight="1" x14ac:dyDescent="0.2">
      <c r="B27" s="68"/>
      <c r="C27" s="27"/>
      <c r="D27" s="53" t="s">
        <v>174</v>
      </c>
      <c r="E27" s="58"/>
      <c r="F27" s="287"/>
      <c r="G27" s="288"/>
      <c r="H27" s="56"/>
      <c r="I27" s="56"/>
      <c r="Z27" s="28"/>
    </row>
    <row r="28" spans="2:27" ht="15.75" customHeight="1" x14ac:dyDescent="0.2">
      <c r="B28" s="68"/>
      <c r="C28" s="27"/>
      <c r="D28" s="66"/>
      <c r="E28" s="58"/>
      <c r="F28" s="287"/>
      <c r="G28" s="288"/>
      <c r="H28" s="56"/>
      <c r="I28" s="56"/>
      <c r="Z28" s="28"/>
    </row>
    <row r="29" spans="2:27" ht="15.75" customHeight="1" x14ac:dyDescent="0.2">
      <c r="B29" s="68"/>
      <c r="C29" s="27"/>
      <c r="D29" s="66"/>
      <c r="E29" s="58"/>
      <c r="F29" s="287"/>
      <c r="G29" s="288"/>
      <c r="H29" s="56"/>
      <c r="I29" s="56"/>
      <c r="Z29" s="28"/>
    </row>
    <row r="30" spans="2:27" ht="15.75" customHeight="1" x14ac:dyDescent="0.2">
      <c r="B30" s="68"/>
      <c r="C30" s="27"/>
      <c r="D30" s="66"/>
      <c r="E30" s="58"/>
      <c r="F30" s="287"/>
      <c r="G30" s="288"/>
      <c r="H30" s="56"/>
      <c r="I30" s="56"/>
      <c r="Z30" s="28"/>
    </row>
    <row r="31" spans="2:27" ht="15.75" customHeight="1" x14ac:dyDescent="0.2">
      <c r="B31" s="68"/>
      <c r="C31" s="27"/>
      <c r="D31" s="66"/>
      <c r="E31" s="58"/>
      <c r="F31" s="287"/>
      <c r="G31" s="288"/>
      <c r="H31" s="56"/>
      <c r="I31" s="56"/>
      <c r="Z31" s="28"/>
    </row>
    <row r="32" spans="2:27" ht="6.75" customHeight="1" x14ac:dyDescent="0.2">
      <c r="B32" s="68"/>
      <c r="C32" s="27"/>
      <c r="D32" s="66"/>
      <c r="E32" s="58"/>
      <c r="F32" s="287"/>
      <c r="G32" s="288"/>
      <c r="H32" s="56"/>
      <c r="I32" s="56"/>
      <c r="Z32" s="28"/>
    </row>
    <row r="33" spans="2:26" ht="33.75" customHeight="1" x14ac:dyDescent="0.2">
      <c r="B33" s="68"/>
      <c r="C33" s="27"/>
      <c r="D33" s="122"/>
      <c r="E33" s="222" t="s">
        <v>93</v>
      </c>
      <c r="F33" s="190" t="s">
        <v>94</v>
      </c>
      <c r="G33" s="190" t="s">
        <v>95</v>
      </c>
      <c r="H33" s="284"/>
      <c r="I33" s="285"/>
      <c r="J33" s="286"/>
      <c r="K33" s="286"/>
      <c r="V33" s="59"/>
      <c r="W33" s="56"/>
      <c r="X33" s="56"/>
      <c r="Y33" s="56"/>
      <c r="Z33" s="28"/>
    </row>
    <row r="34" spans="2:26" ht="15.75" customHeight="1" x14ac:dyDescent="0.2">
      <c r="B34" s="68"/>
      <c r="C34" s="27"/>
      <c r="D34" s="70" t="s">
        <v>105</v>
      </c>
      <c r="E34" s="71">
        <v>43</v>
      </c>
      <c r="F34" s="71">
        <v>21</v>
      </c>
      <c r="G34" s="71">
        <v>22</v>
      </c>
      <c r="H34" s="59"/>
      <c r="I34" s="56"/>
      <c r="J34" s="56"/>
      <c r="K34" s="56"/>
      <c r="V34" s="59"/>
      <c r="W34" s="56"/>
      <c r="X34" s="56"/>
      <c r="Y34" s="56"/>
      <c r="Z34" s="28"/>
    </row>
    <row r="35" spans="2:26" ht="15.75" customHeight="1" x14ac:dyDescent="0.2">
      <c r="B35" s="68"/>
      <c r="C35" s="27"/>
      <c r="D35" s="113" t="s">
        <v>106</v>
      </c>
      <c r="E35" s="117">
        <v>2</v>
      </c>
      <c r="F35" s="333">
        <v>1</v>
      </c>
      <c r="G35" s="333">
        <v>1</v>
      </c>
      <c r="H35" s="59"/>
      <c r="I35" s="56"/>
      <c r="J35" s="56"/>
      <c r="K35" s="56"/>
      <c r="V35" s="59"/>
      <c r="W35" s="56"/>
      <c r="X35" s="56"/>
      <c r="Y35" s="56"/>
      <c r="Z35" s="28"/>
    </row>
    <row r="36" spans="2:26" ht="15.75" customHeight="1" x14ac:dyDescent="0.2">
      <c r="B36" s="68"/>
      <c r="C36" s="27"/>
      <c r="D36" s="243" t="s">
        <v>107</v>
      </c>
      <c r="E36" s="244">
        <v>3</v>
      </c>
      <c r="F36" s="311">
        <v>3</v>
      </c>
      <c r="G36" s="311">
        <v>0</v>
      </c>
      <c r="H36" s="59"/>
      <c r="I36" s="56"/>
      <c r="J36" s="56"/>
      <c r="K36" s="56"/>
      <c r="V36" s="59"/>
      <c r="W36" s="56"/>
      <c r="X36" s="56"/>
      <c r="Y36" s="56"/>
      <c r="Z36" s="28"/>
    </row>
    <row r="37" spans="2:26" ht="15.75" customHeight="1" x14ac:dyDescent="0.2">
      <c r="B37" s="68"/>
      <c r="C37" s="27"/>
      <c r="D37" s="79" t="s">
        <v>93</v>
      </c>
      <c r="E37" s="80">
        <v>48</v>
      </c>
      <c r="F37" s="246">
        <v>25</v>
      </c>
      <c r="G37" s="80">
        <v>23</v>
      </c>
      <c r="H37" s="59"/>
      <c r="I37" s="56"/>
      <c r="J37" s="56"/>
      <c r="K37" s="56"/>
      <c r="V37" s="59"/>
      <c r="W37" s="56"/>
      <c r="X37" s="56"/>
      <c r="Y37" s="56"/>
      <c r="Z37" s="28"/>
    </row>
    <row r="38" spans="2:26" ht="15.75" customHeight="1" x14ac:dyDescent="0.2">
      <c r="B38" s="68"/>
      <c r="C38" s="27"/>
      <c r="D38" s="384" t="s">
        <v>119</v>
      </c>
      <c r="E38" s="248"/>
      <c r="F38" s="249"/>
      <c r="G38" s="247"/>
      <c r="H38" s="59"/>
      <c r="I38" s="56"/>
      <c r="J38" s="56"/>
      <c r="K38" s="56"/>
      <c r="V38" s="59"/>
      <c r="W38" s="56"/>
      <c r="X38" s="56"/>
      <c r="Y38" s="56"/>
      <c r="Z38" s="28"/>
    </row>
    <row r="39" spans="2:26" ht="15.75" customHeight="1" x14ac:dyDescent="0.2">
      <c r="B39" s="68"/>
      <c r="C39" s="27"/>
      <c r="D39" s="53" t="s">
        <v>104</v>
      </c>
      <c r="E39" s="248"/>
      <c r="F39" s="249"/>
      <c r="G39" s="247"/>
      <c r="H39" s="59"/>
      <c r="I39" s="56"/>
      <c r="J39" s="56"/>
      <c r="K39" s="56"/>
      <c r="V39" s="59"/>
      <c r="W39" s="56"/>
      <c r="X39" s="56"/>
      <c r="Y39" s="56"/>
      <c r="Z39" s="28"/>
    </row>
    <row r="40" spans="2:26" ht="15.75" customHeight="1" x14ac:dyDescent="0.2">
      <c r="B40" s="68"/>
      <c r="C40" s="27"/>
      <c r="D40" s="53" t="s">
        <v>174</v>
      </c>
      <c r="E40" s="248"/>
      <c r="F40" s="249"/>
      <c r="G40" s="247"/>
      <c r="H40" s="59"/>
      <c r="I40" s="56"/>
      <c r="J40" s="56"/>
      <c r="K40" s="56"/>
      <c r="V40" s="59"/>
      <c r="W40" s="56"/>
      <c r="X40" s="56"/>
      <c r="Y40" s="56"/>
      <c r="Z40" s="28"/>
    </row>
    <row r="41" spans="2:26" ht="15.75" customHeight="1" x14ac:dyDescent="0.2">
      <c r="B41" s="68"/>
      <c r="C41" s="27"/>
      <c r="D41" s="66"/>
      <c r="E41" s="58"/>
      <c r="F41" s="287"/>
      <c r="G41" s="288"/>
      <c r="H41" s="56"/>
      <c r="I41" s="56"/>
      <c r="V41" s="59"/>
      <c r="W41" s="56"/>
      <c r="X41" s="56"/>
      <c r="Y41" s="56"/>
      <c r="Z41" s="28"/>
    </row>
    <row r="42" spans="2:26" ht="15.75" customHeight="1" x14ac:dyDescent="0.2">
      <c r="B42" s="68"/>
      <c r="C42" s="27"/>
      <c r="D42" s="66"/>
      <c r="E42" s="58"/>
      <c r="F42" s="287"/>
      <c r="G42" s="288"/>
      <c r="H42" s="56"/>
      <c r="I42" s="56"/>
      <c r="V42" s="59"/>
      <c r="W42" s="56"/>
      <c r="X42" s="56"/>
      <c r="Y42" s="56"/>
      <c r="Z42" s="28"/>
    </row>
    <row r="43" spans="2:26" ht="6.75" customHeight="1" x14ac:dyDescent="0.2">
      <c r="B43" s="68"/>
      <c r="C43" s="27"/>
      <c r="D43" s="66"/>
      <c r="E43" s="58"/>
      <c r="F43" s="287"/>
      <c r="G43" s="288"/>
      <c r="H43" s="56"/>
      <c r="I43" s="56"/>
      <c r="V43" s="59"/>
      <c r="W43" s="56"/>
      <c r="X43" s="56"/>
      <c r="Y43" s="56"/>
      <c r="Z43" s="28"/>
    </row>
    <row r="44" spans="2:26" ht="15.95" customHeight="1" x14ac:dyDescent="0.2">
      <c r="C44" s="27"/>
      <c r="D44" s="69" t="s">
        <v>109</v>
      </c>
      <c r="E44" s="59"/>
      <c r="F44" s="59"/>
      <c r="G44" s="56"/>
      <c r="H44" s="56"/>
      <c r="I44" s="56"/>
    </row>
    <row r="45" spans="2:26" ht="6.95" customHeight="1" x14ac:dyDescent="0.2">
      <c r="C45" s="27"/>
      <c r="D45" s="59"/>
      <c r="E45" s="59"/>
      <c r="F45" s="59"/>
      <c r="G45" s="56"/>
      <c r="H45" s="56"/>
      <c r="I45" s="56"/>
    </row>
    <row r="46" spans="2:26" ht="45" x14ac:dyDescent="0.2">
      <c r="D46" s="122" t="s">
        <v>111</v>
      </c>
      <c r="E46" s="63" t="s">
        <v>112</v>
      </c>
      <c r="F46" s="78" t="s">
        <v>113</v>
      </c>
      <c r="G46" s="58"/>
      <c r="H46" s="27"/>
    </row>
    <row r="47" spans="2:26" ht="15.75" customHeight="1" x14ac:dyDescent="0.2">
      <c r="B47" s="52"/>
      <c r="D47" s="70" t="s">
        <v>114</v>
      </c>
      <c r="E47" s="71">
        <v>23</v>
      </c>
      <c r="F47" s="98">
        <f>(E47*100)/$G$17</f>
        <v>92</v>
      </c>
      <c r="G47" s="32"/>
      <c r="H47" s="52"/>
    </row>
    <row r="48" spans="2:26" ht="15.75" customHeight="1" x14ac:dyDescent="0.2">
      <c r="B48" s="28"/>
      <c r="D48" s="113" t="s">
        <v>115</v>
      </c>
      <c r="E48" s="117">
        <v>25</v>
      </c>
      <c r="F48" s="242">
        <f>(E48*100)/$G$17</f>
        <v>100</v>
      </c>
      <c r="G48" s="32"/>
      <c r="I48" s="27"/>
      <c r="J48" s="27"/>
      <c r="K48" s="28"/>
      <c r="W48" s="27"/>
    </row>
    <row r="49" spans="2:14" ht="15.75" customHeight="1" x14ac:dyDescent="0.2">
      <c r="D49" s="113" t="s">
        <v>116</v>
      </c>
      <c r="E49" s="117">
        <v>20</v>
      </c>
      <c r="F49" s="242">
        <f>(E49*100)/$G$17</f>
        <v>80</v>
      </c>
      <c r="G49" s="32"/>
      <c r="I49" s="28"/>
      <c r="J49" s="28"/>
      <c r="K49" s="28"/>
    </row>
    <row r="50" spans="2:14" ht="15.75" customHeight="1" x14ac:dyDescent="0.2">
      <c r="D50" s="113" t="s">
        <v>117</v>
      </c>
      <c r="E50" s="117">
        <v>23</v>
      </c>
      <c r="F50" s="200">
        <f>(E50*100)/$G$17</f>
        <v>92</v>
      </c>
      <c r="G50" s="32"/>
      <c r="J50" s="27"/>
      <c r="K50" s="28"/>
    </row>
    <row r="51" spans="2:14" ht="15.75" customHeight="1" x14ac:dyDescent="0.2">
      <c r="D51" s="62" t="s">
        <v>118</v>
      </c>
      <c r="E51" s="64">
        <v>22</v>
      </c>
      <c r="F51" s="241">
        <f>(E51*100)/$G$17</f>
        <v>88</v>
      </c>
      <c r="G51" s="32"/>
    </row>
    <row r="52" spans="2:14" ht="15.75" customHeight="1" x14ac:dyDescent="0.2">
      <c r="C52" s="27"/>
      <c r="D52" s="53" t="s">
        <v>104</v>
      </c>
    </row>
    <row r="53" spans="2:14" ht="10.5" customHeight="1" x14ac:dyDescent="0.2">
      <c r="C53" s="53"/>
      <c r="D53" s="53" t="s">
        <v>174</v>
      </c>
      <c r="E53" s="27"/>
      <c r="F53" s="27"/>
      <c r="G53" s="27"/>
      <c r="H53" s="27"/>
      <c r="I53" s="27"/>
    </row>
    <row r="54" spans="2:14" ht="14.25" customHeight="1" x14ac:dyDescent="0.2">
      <c r="C54" s="53"/>
      <c r="D54" s="66"/>
      <c r="E54" s="27"/>
      <c r="F54" s="27"/>
      <c r="G54" s="27"/>
      <c r="H54" s="27"/>
      <c r="I54" s="27"/>
    </row>
    <row r="55" spans="2:14" ht="15.95" customHeight="1" x14ac:dyDescent="0.2">
      <c r="C55" s="53"/>
      <c r="D55" s="57" t="s">
        <v>110</v>
      </c>
      <c r="E55" s="27"/>
      <c r="F55" s="27"/>
      <c r="G55" s="27"/>
      <c r="H55" s="27"/>
      <c r="I55" s="27"/>
    </row>
    <row r="56" spans="2:14" ht="6.95" customHeight="1" x14ac:dyDescent="0.2">
      <c r="C56" s="53"/>
      <c r="D56" s="27"/>
      <c r="E56" s="27"/>
      <c r="F56" s="27"/>
      <c r="G56" s="27"/>
      <c r="H56" s="27"/>
      <c r="I56" s="27"/>
    </row>
    <row r="57" spans="2:14" ht="18" customHeight="1" x14ac:dyDescent="0.2">
      <c r="D57" s="119" t="s">
        <v>120</v>
      </c>
      <c r="E57" s="120" t="s">
        <v>112</v>
      </c>
      <c r="F57" s="121" t="s">
        <v>34</v>
      </c>
      <c r="G57" s="27"/>
      <c r="H57" s="27"/>
      <c r="I57" s="27"/>
    </row>
    <row r="58" spans="2:14" ht="15.75" customHeight="1" x14ac:dyDescent="0.2">
      <c r="D58" s="108" t="s">
        <v>122</v>
      </c>
      <c r="E58" s="109">
        <v>2</v>
      </c>
      <c r="F58" s="98">
        <f>E58*100/$E$64</f>
        <v>8</v>
      </c>
      <c r="G58" s="27"/>
      <c r="H58" s="27"/>
      <c r="I58" s="27"/>
    </row>
    <row r="59" spans="2:14" ht="15.75" customHeight="1" x14ac:dyDescent="0.2">
      <c r="B59" s="52"/>
      <c r="D59" s="115" t="s">
        <v>123</v>
      </c>
      <c r="E59" s="116">
        <v>7</v>
      </c>
      <c r="F59" s="112">
        <f>(E59*100)/$E$64</f>
        <v>28</v>
      </c>
      <c r="G59" s="27"/>
      <c r="H59" s="27"/>
      <c r="I59" s="27"/>
    </row>
    <row r="60" spans="2:14" ht="15.75" customHeight="1" x14ac:dyDescent="0.2">
      <c r="D60" s="115" t="s">
        <v>124</v>
      </c>
      <c r="E60" s="116">
        <v>9</v>
      </c>
      <c r="F60" s="112">
        <f>(E60*100)/$E$64</f>
        <v>36</v>
      </c>
      <c r="G60" s="27"/>
      <c r="H60" s="28"/>
      <c r="I60" s="27"/>
      <c r="N60" s="52"/>
    </row>
    <row r="61" spans="2:14" ht="15.75" customHeight="1" x14ac:dyDescent="0.2">
      <c r="D61" s="115" t="s">
        <v>125</v>
      </c>
      <c r="E61" s="116">
        <v>7</v>
      </c>
      <c r="F61" s="112">
        <f>(E61*100)/$E$64</f>
        <v>28</v>
      </c>
      <c r="G61" s="27"/>
      <c r="H61" s="28"/>
      <c r="I61" s="27"/>
    </row>
    <row r="62" spans="2:14" ht="15.75" customHeight="1" x14ac:dyDescent="0.2">
      <c r="D62" s="115" t="s">
        <v>126</v>
      </c>
      <c r="E62" s="116">
        <v>0</v>
      </c>
      <c r="F62" s="112">
        <f>(E62*100)/$E$64</f>
        <v>0</v>
      </c>
      <c r="G62" s="27"/>
      <c r="H62" s="27"/>
      <c r="I62" s="27"/>
    </row>
    <row r="63" spans="2:14" ht="15.75" customHeight="1" x14ac:dyDescent="0.2">
      <c r="D63" s="97" t="s">
        <v>127</v>
      </c>
      <c r="E63" s="65">
        <v>0</v>
      </c>
      <c r="F63" s="99">
        <f>(E63*100)/$E$64</f>
        <v>0</v>
      </c>
      <c r="G63" s="27"/>
      <c r="H63" s="27"/>
      <c r="I63" s="27"/>
    </row>
    <row r="64" spans="2:14" ht="15.75" customHeight="1" x14ac:dyDescent="0.2">
      <c r="D64" s="79" t="s">
        <v>93</v>
      </c>
      <c r="E64" s="80">
        <f>SUM(E58:E63)</f>
        <v>25</v>
      </c>
      <c r="F64" s="118">
        <f>SUM(F58:F63)</f>
        <v>100</v>
      </c>
      <c r="G64" s="27"/>
      <c r="H64" s="27"/>
      <c r="I64" s="27"/>
    </row>
    <row r="65" spans="2:19" ht="15.75" customHeight="1" x14ac:dyDescent="0.2">
      <c r="D65" s="53" t="s">
        <v>104</v>
      </c>
      <c r="E65" s="27"/>
      <c r="F65" s="27"/>
      <c r="G65" s="27"/>
      <c r="H65" s="27"/>
      <c r="I65" s="27"/>
    </row>
    <row r="66" spans="2:19" ht="12" customHeight="1" x14ac:dyDescent="0.2">
      <c r="D66" s="53" t="s">
        <v>174</v>
      </c>
      <c r="E66" s="27"/>
      <c r="F66" s="27"/>
      <c r="G66" s="27"/>
      <c r="H66" s="27"/>
      <c r="I66" s="27"/>
    </row>
    <row r="67" spans="2:19" ht="15.95" customHeight="1" x14ac:dyDescent="0.2">
      <c r="D67" s="66"/>
      <c r="E67" s="27"/>
      <c r="F67" s="27"/>
      <c r="G67" s="27"/>
      <c r="H67" s="27"/>
      <c r="I67" s="27"/>
    </row>
    <row r="68" spans="2:19" ht="15.75" customHeight="1" x14ac:dyDescent="0.2">
      <c r="D68" s="57" t="s">
        <v>128</v>
      </c>
      <c r="E68" s="27"/>
      <c r="F68" s="27"/>
      <c r="G68" s="27"/>
      <c r="H68" s="27"/>
      <c r="I68" s="27"/>
    </row>
    <row r="69" spans="2:19" ht="6.75" customHeight="1" x14ac:dyDescent="0.2">
      <c r="G69" s="27"/>
      <c r="I69" s="52"/>
      <c r="N69" s="28"/>
      <c r="O69" s="28"/>
      <c r="P69" s="28"/>
      <c r="Q69" s="28"/>
      <c r="R69" s="28"/>
    </row>
    <row r="70" spans="2:19" ht="18" customHeight="1" x14ac:dyDescent="0.2">
      <c r="D70" s="7"/>
      <c r="E70" s="93"/>
      <c r="F70" s="81" t="s">
        <v>112</v>
      </c>
      <c r="G70" s="27"/>
      <c r="I70" s="52"/>
      <c r="N70" s="187"/>
      <c r="O70" s="187"/>
      <c r="P70" s="188"/>
      <c r="Q70" s="179"/>
      <c r="R70" s="28"/>
    </row>
    <row r="71" spans="2:19" ht="18" customHeight="1" x14ac:dyDescent="0.2">
      <c r="C71" s="37"/>
      <c r="D71" s="388" t="s">
        <v>129</v>
      </c>
      <c r="E71" s="389"/>
      <c r="F71" s="106">
        <v>0</v>
      </c>
      <c r="G71" s="27"/>
      <c r="I71" s="52"/>
      <c r="N71" s="187"/>
      <c r="O71" s="187"/>
      <c r="P71" s="188"/>
      <c r="Q71" s="179"/>
      <c r="R71" s="28"/>
    </row>
    <row r="72" spans="2:19" ht="15.75" customHeight="1" x14ac:dyDescent="0.2">
      <c r="C72" s="27"/>
      <c r="D72" s="182"/>
      <c r="E72" s="390" t="s">
        <v>93</v>
      </c>
      <c r="F72" s="183">
        <v>0</v>
      </c>
      <c r="G72" s="27"/>
      <c r="H72" s="173"/>
      <c r="I72" s="52"/>
      <c r="N72" s="184"/>
      <c r="O72" s="180"/>
      <c r="P72" s="177"/>
      <c r="Q72" s="178"/>
      <c r="R72" s="28"/>
    </row>
    <row r="73" spans="2:19" ht="12" customHeight="1" x14ac:dyDescent="0.2">
      <c r="D73" s="53" t="s">
        <v>104</v>
      </c>
      <c r="E73" s="92"/>
      <c r="F73" s="92"/>
      <c r="G73" s="92"/>
      <c r="H73" s="92"/>
      <c r="I73" s="27"/>
      <c r="N73" s="185"/>
      <c r="O73" s="185"/>
      <c r="P73" s="186"/>
      <c r="Q73" s="178"/>
      <c r="R73" s="28"/>
    </row>
    <row r="74" spans="2:19" ht="10.5" customHeight="1" x14ac:dyDescent="0.2">
      <c r="D74" s="53" t="s">
        <v>174</v>
      </c>
      <c r="E74" s="92"/>
      <c r="F74" s="92"/>
      <c r="G74" s="92"/>
      <c r="H74" s="92"/>
      <c r="I74" s="27"/>
      <c r="N74" s="187"/>
      <c r="O74" s="187"/>
      <c r="P74" s="184"/>
      <c r="Q74" s="189"/>
      <c r="R74" s="28"/>
    </row>
    <row r="75" spans="2:19" ht="13.5" customHeight="1" x14ac:dyDescent="0.2">
      <c r="D75" s="66"/>
      <c r="E75" s="92"/>
      <c r="F75" s="92"/>
      <c r="G75" s="92"/>
      <c r="H75" s="92"/>
      <c r="I75" s="27"/>
      <c r="N75" s="187"/>
      <c r="O75" s="187"/>
      <c r="P75" s="184"/>
      <c r="Q75" s="189"/>
      <c r="R75" s="28"/>
    </row>
    <row r="76" spans="2:19" ht="15.75" customHeight="1" x14ac:dyDescent="0.2">
      <c r="D76" s="66"/>
      <c r="E76" s="27"/>
      <c r="F76" s="27"/>
      <c r="G76" s="27"/>
      <c r="H76" s="27"/>
      <c r="I76" s="27"/>
    </row>
    <row r="77" spans="2:19" ht="15.75" customHeight="1" x14ac:dyDescent="0.2">
      <c r="C77" s="53"/>
      <c r="D77" s="57" t="s">
        <v>130</v>
      </c>
      <c r="E77" s="27"/>
      <c r="F77" s="27"/>
      <c r="G77" s="27"/>
      <c r="H77" s="27"/>
      <c r="I77" s="27"/>
    </row>
    <row r="78" spans="2:19" ht="6.95" customHeight="1" x14ac:dyDescent="0.2">
      <c r="C78" s="53"/>
      <c r="D78" s="27"/>
      <c r="E78" s="27"/>
      <c r="F78" s="27"/>
      <c r="G78" s="27"/>
      <c r="H78" s="27"/>
      <c r="I78" s="27"/>
    </row>
    <row r="79" spans="2:19" ht="18" customHeight="1" x14ac:dyDescent="0.2">
      <c r="D79" s="60"/>
      <c r="E79" s="61"/>
      <c r="F79" s="81" t="s">
        <v>112</v>
      </c>
      <c r="H79" s="174"/>
      <c r="I79" s="27"/>
    </row>
    <row r="80" spans="2:19" ht="15.95" customHeight="1" x14ac:dyDescent="0.2">
      <c r="B80" s="52"/>
      <c r="D80" s="152" t="s">
        <v>131</v>
      </c>
      <c r="E80" s="44"/>
      <c r="F80" s="100">
        <v>6</v>
      </c>
      <c r="H80" s="27"/>
      <c r="I80" s="27"/>
      <c r="S80" s="52"/>
    </row>
    <row r="81" spans="2:19" ht="15.95" customHeight="1" x14ac:dyDescent="0.2">
      <c r="B81" s="52"/>
      <c r="D81" s="407" t="s">
        <v>132</v>
      </c>
      <c r="E81" s="408"/>
      <c r="F81" s="100">
        <v>10</v>
      </c>
      <c r="H81" s="27"/>
      <c r="I81" s="27"/>
      <c r="S81" s="52"/>
    </row>
    <row r="82" spans="2:19" ht="15.95" customHeight="1" x14ac:dyDescent="0.2">
      <c r="D82" s="407" t="s">
        <v>133</v>
      </c>
      <c r="E82" s="408"/>
      <c r="F82" s="101">
        <v>9</v>
      </c>
      <c r="G82" s="52"/>
      <c r="H82" s="52"/>
      <c r="I82" s="52"/>
    </row>
    <row r="83" spans="2:19" ht="15.95" customHeight="1" x14ac:dyDescent="0.2">
      <c r="D83" s="153" t="s">
        <v>134</v>
      </c>
      <c r="E83" s="169"/>
      <c r="F83" s="102">
        <v>9</v>
      </c>
      <c r="G83" s="52"/>
      <c r="H83" s="52"/>
      <c r="I83" s="52"/>
    </row>
    <row r="84" spans="2:19" ht="15.95" customHeight="1" x14ac:dyDescent="0.2">
      <c r="D84" s="154" t="s">
        <v>135</v>
      </c>
      <c r="E84" s="170"/>
      <c r="F84" s="114">
        <v>0</v>
      </c>
      <c r="G84" s="52"/>
      <c r="I84" s="52"/>
    </row>
    <row r="85" spans="2:19" ht="15.95" customHeight="1" x14ac:dyDescent="0.2">
      <c r="D85" s="403" t="s">
        <v>136</v>
      </c>
      <c r="E85" s="404"/>
      <c r="F85" s="103">
        <v>0</v>
      </c>
      <c r="H85" s="27"/>
      <c r="I85" s="27"/>
    </row>
    <row r="86" spans="2:19" ht="16.5" customHeight="1" x14ac:dyDescent="0.2">
      <c r="D86" s="363" t="s">
        <v>137</v>
      </c>
      <c r="E86" s="171"/>
      <c r="F86" s="156">
        <v>0</v>
      </c>
      <c r="H86" s="27"/>
      <c r="I86" s="27"/>
    </row>
    <row r="87" spans="2:19" ht="15.75" customHeight="1" x14ac:dyDescent="0.2">
      <c r="D87" s="53" t="s">
        <v>104</v>
      </c>
      <c r="E87" s="172"/>
      <c r="F87" s="27"/>
      <c r="G87" s="27"/>
      <c r="H87" s="27"/>
      <c r="I87" s="27"/>
    </row>
    <row r="88" spans="2:19" ht="12" customHeight="1" x14ac:dyDescent="0.2">
      <c r="C88" s="53"/>
      <c r="D88" s="53" t="s">
        <v>174</v>
      </c>
      <c r="E88" s="172"/>
      <c r="F88" s="27"/>
      <c r="G88" s="27"/>
      <c r="H88" s="27"/>
      <c r="I88" s="27"/>
    </row>
    <row r="89" spans="2:19" ht="15.95" customHeight="1" x14ac:dyDescent="0.2">
      <c r="C89" s="53"/>
      <c r="D89" s="66"/>
      <c r="E89" s="172"/>
      <c r="F89" s="27"/>
      <c r="G89" s="27"/>
      <c r="H89" s="27"/>
      <c r="I89" s="27"/>
    </row>
    <row r="90" spans="2:19" ht="15.95" customHeight="1" x14ac:dyDescent="0.2">
      <c r="D90" s="57" t="s">
        <v>157</v>
      </c>
      <c r="E90" s="168"/>
    </row>
    <row r="91" spans="2:19" ht="6.95" customHeight="1" x14ac:dyDescent="0.2">
      <c r="B91" s="28"/>
      <c r="C91" s="27"/>
      <c r="D91" s="27"/>
      <c r="E91" s="27"/>
      <c r="F91" s="27"/>
      <c r="G91" s="27"/>
      <c r="H91" s="27"/>
      <c r="I91" s="27"/>
      <c r="J91" s="27"/>
      <c r="K91" s="28"/>
      <c r="L91" s="27"/>
    </row>
    <row r="92" spans="2:19" ht="18" customHeight="1" x14ac:dyDescent="0.2">
      <c r="C92" s="27"/>
      <c r="D92" s="75" t="s">
        <v>139</v>
      </c>
      <c r="E92" s="35"/>
      <c r="F92" s="76" t="s">
        <v>112</v>
      </c>
      <c r="G92" s="77" t="s">
        <v>34</v>
      </c>
    </row>
    <row r="93" spans="2:19" ht="15.75" customHeight="1" x14ac:dyDescent="0.2">
      <c r="D93" s="361" t="s">
        <v>48</v>
      </c>
      <c r="E93" s="110"/>
      <c r="F93" s="111">
        <v>1</v>
      </c>
      <c r="G93" s="112">
        <f>(F93*100)/$F$109</f>
        <v>4</v>
      </c>
      <c r="M93" s="28"/>
      <c r="N93" s="28"/>
      <c r="O93" s="28"/>
      <c r="P93" s="28"/>
      <c r="Q93" s="28"/>
      <c r="R93" s="28"/>
    </row>
    <row r="94" spans="2:19" ht="15.75" customHeight="1" x14ac:dyDescent="0.2">
      <c r="D94" s="361" t="s">
        <v>49</v>
      </c>
      <c r="E94" s="110"/>
      <c r="F94" s="111">
        <v>1</v>
      </c>
      <c r="G94" s="112">
        <f t="shared" ref="G94:G105" si="0">(F94*100)/$F$109</f>
        <v>4</v>
      </c>
      <c r="M94" s="28"/>
      <c r="N94" s="28"/>
      <c r="O94" s="28"/>
      <c r="P94" s="28"/>
      <c r="Q94" s="28"/>
      <c r="R94" s="28"/>
    </row>
    <row r="95" spans="2:19" ht="15.75" customHeight="1" x14ac:dyDescent="0.2">
      <c r="D95" s="361" t="s">
        <v>6</v>
      </c>
      <c r="E95" s="110"/>
      <c r="F95" s="111">
        <v>2</v>
      </c>
      <c r="G95" s="112">
        <f t="shared" si="0"/>
        <v>8</v>
      </c>
      <c r="M95" s="28"/>
      <c r="N95" s="28"/>
      <c r="O95" s="28"/>
      <c r="P95" s="28"/>
      <c r="Q95" s="28"/>
      <c r="R95" s="28"/>
    </row>
    <row r="96" spans="2:19" ht="15.75" customHeight="1" x14ac:dyDescent="0.2">
      <c r="D96" s="361" t="s">
        <v>50</v>
      </c>
      <c r="E96" s="110"/>
      <c r="F96" s="111">
        <v>1</v>
      </c>
      <c r="G96" s="112">
        <f t="shared" si="0"/>
        <v>4</v>
      </c>
      <c r="M96" s="28"/>
      <c r="N96" s="28"/>
      <c r="O96" s="28"/>
      <c r="P96" s="28"/>
      <c r="Q96" s="28"/>
      <c r="R96" s="28"/>
    </row>
    <row r="97" spans="2:20" ht="15.75" customHeight="1" x14ac:dyDescent="0.2">
      <c r="D97" s="361" t="s">
        <v>8</v>
      </c>
      <c r="E97" s="110"/>
      <c r="F97" s="111">
        <v>6</v>
      </c>
      <c r="G97" s="112">
        <f t="shared" si="0"/>
        <v>24</v>
      </c>
      <c r="M97" s="301"/>
      <c r="N97" s="301"/>
      <c r="O97" s="302"/>
      <c r="P97" s="303"/>
      <c r="Q97" s="304"/>
      <c r="R97" s="28"/>
    </row>
    <row r="98" spans="2:20" ht="15.75" customHeight="1" x14ac:dyDescent="0.2">
      <c r="B98" s="27"/>
      <c r="D98" s="361" t="s">
        <v>51</v>
      </c>
      <c r="E98" s="110"/>
      <c r="F98" s="111">
        <v>1</v>
      </c>
      <c r="G98" s="112">
        <f t="shared" si="0"/>
        <v>4</v>
      </c>
      <c r="H98" s="27"/>
      <c r="I98" s="27"/>
      <c r="J98" s="27"/>
      <c r="M98" s="301"/>
      <c r="N98" s="301"/>
      <c r="O98" s="305"/>
      <c r="P98" s="303"/>
      <c r="Q98" s="304"/>
      <c r="R98" s="28"/>
    </row>
    <row r="99" spans="2:20" ht="15.75" customHeight="1" x14ac:dyDescent="0.2">
      <c r="B99" s="27"/>
      <c r="D99" s="361" t="s">
        <v>11</v>
      </c>
      <c r="E99" s="110"/>
      <c r="F99" s="111">
        <v>1</v>
      </c>
      <c r="G99" s="112">
        <f t="shared" si="0"/>
        <v>4</v>
      </c>
      <c r="H99" s="27"/>
      <c r="I99" s="27"/>
      <c r="J99" s="27"/>
      <c r="M99" s="301"/>
      <c r="N99" s="301"/>
      <c r="O99" s="247"/>
      <c r="P99" s="306"/>
      <c r="Q99" s="307"/>
      <c r="R99" s="28"/>
    </row>
    <row r="100" spans="2:20" ht="15.75" customHeight="1" x14ac:dyDescent="0.2">
      <c r="B100" s="27"/>
      <c r="D100" s="361" t="s">
        <v>15</v>
      </c>
      <c r="E100" s="110"/>
      <c r="F100" s="111">
        <v>2</v>
      </c>
      <c r="G100" s="112">
        <f t="shared" si="0"/>
        <v>8</v>
      </c>
      <c r="H100" s="27"/>
      <c r="I100" s="27"/>
      <c r="J100" s="27"/>
      <c r="M100" s="301"/>
      <c r="N100" s="301"/>
      <c r="O100" s="247"/>
      <c r="P100" s="306"/>
      <c r="Q100" s="307"/>
      <c r="R100" s="28"/>
    </row>
    <row r="101" spans="2:20" ht="15.75" customHeight="1" x14ac:dyDescent="0.2">
      <c r="B101" s="27"/>
      <c r="D101" s="361" t="s">
        <v>21</v>
      </c>
      <c r="E101" s="110"/>
      <c r="F101" s="111">
        <v>2</v>
      </c>
      <c r="G101" s="112">
        <f t="shared" si="0"/>
        <v>8</v>
      </c>
      <c r="H101" s="27"/>
      <c r="I101" s="27"/>
      <c r="J101" s="27"/>
      <c r="M101" s="301"/>
      <c r="N101" s="301"/>
      <c r="O101" s="247"/>
      <c r="P101" s="306"/>
      <c r="Q101" s="307"/>
      <c r="R101" s="28"/>
    </row>
    <row r="102" spans="2:20" ht="15.75" customHeight="1" x14ac:dyDescent="0.2">
      <c r="B102" s="27"/>
      <c r="D102" s="361" t="s">
        <v>22</v>
      </c>
      <c r="E102" s="110"/>
      <c r="F102" s="111">
        <v>3</v>
      </c>
      <c r="G102" s="112">
        <f t="shared" si="0"/>
        <v>12</v>
      </c>
      <c r="H102" s="27"/>
      <c r="I102" s="27"/>
      <c r="J102" s="27"/>
      <c r="M102" s="301"/>
      <c r="N102" s="301"/>
      <c r="O102" s="247"/>
      <c r="P102" s="306"/>
      <c r="Q102" s="307"/>
      <c r="R102" s="28"/>
    </row>
    <row r="103" spans="2:20" ht="15.75" customHeight="1" x14ac:dyDescent="0.2">
      <c r="B103" s="27"/>
      <c r="D103" s="361" t="s">
        <v>20</v>
      </c>
      <c r="E103" s="110"/>
      <c r="F103" s="111">
        <v>1</v>
      </c>
      <c r="G103" s="112">
        <f t="shared" si="0"/>
        <v>4</v>
      </c>
      <c r="H103" s="27"/>
      <c r="I103" s="27"/>
      <c r="J103" s="27"/>
      <c r="M103" s="301"/>
      <c r="N103" s="301"/>
      <c r="O103" s="247"/>
      <c r="P103" s="306"/>
      <c r="Q103" s="307"/>
      <c r="R103" s="28"/>
    </row>
    <row r="104" spans="2:20" ht="15.75" customHeight="1" x14ac:dyDescent="0.2">
      <c r="B104" s="27"/>
      <c r="D104" s="361" t="s">
        <v>23</v>
      </c>
      <c r="E104" s="110"/>
      <c r="F104" s="111">
        <v>1</v>
      </c>
      <c r="G104" s="112">
        <f t="shared" si="0"/>
        <v>4</v>
      </c>
      <c r="H104" s="27"/>
      <c r="I104" s="27"/>
      <c r="J104" s="27"/>
    </row>
    <row r="105" spans="2:20" ht="15.75" customHeight="1" x14ac:dyDescent="0.2">
      <c r="B105" s="27"/>
      <c r="D105" s="361" t="s">
        <v>52</v>
      </c>
      <c r="E105" s="110"/>
      <c r="F105" s="111">
        <v>1</v>
      </c>
      <c r="G105" s="112">
        <f t="shared" si="0"/>
        <v>4</v>
      </c>
      <c r="H105" s="27"/>
      <c r="I105" s="27"/>
      <c r="J105" s="27"/>
      <c r="O105" s="28"/>
      <c r="P105" s="28"/>
      <c r="Q105" s="28"/>
      <c r="R105" s="28"/>
      <c r="S105" s="28"/>
      <c r="T105" s="28"/>
    </row>
    <row r="106" spans="2:20" ht="15.75" customHeight="1" x14ac:dyDescent="0.2">
      <c r="B106" s="27"/>
      <c r="D106" s="123"/>
      <c r="E106" s="124" t="s">
        <v>158</v>
      </c>
      <c r="F106" s="125">
        <f>SUM(F93:F105)</f>
        <v>23</v>
      </c>
      <c r="G106" s="295">
        <f>(F106*100)/$F$109</f>
        <v>92</v>
      </c>
      <c r="H106" s="27"/>
      <c r="I106" s="27"/>
      <c r="J106" s="27"/>
      <c r="O106" s="28"/>
      <c r="P106" s="28"/>
      <c r="Q106" s="28"/>
      <c r="R106" s="28"/>
      <c r="S106" s="28"/>
      <c r="T106" s="28"/>
    </row>
    <row r="107" spans="2:20" ht="15.75" customHeight="1" x14ac:dyDescent="0.2">
      <c r="B107" s="27"/>
      <c r="D107" s="293"/>
      <c r="E107" s="296" t="s">
        <v>159</v>
      </c>
      <c r="F107" s="294">
        <v>0</v>
      </c>
      <c r="G107" s="295">
        <f t="shared" ref="G107:G109" si="1">(F107*100)/$F$109</f>
        <v>0</v>
      </c>
      <c r="H107" s="27"/>
      <c r="I107" s="27"/>
      <c r="J107" s="28"/>
      <c r="K107" s="27"/>
    </row>
    <row r="108" spans="2:20" ht="15.75" customHeight="1" x14ac:dyDescent="0.2">
      <c r="B108" s="27"/>
      <c r="D108" s="293"/>
      <c r="E108" s="296" t="s">
        <v>160</v>
      </c>
      <c r="F108" s="294">
        <v>2</v>
      </c>
      <c r="G108" s="295">
        <f>(F108*100)/$F$109</f>
        <v>8</v>
      </c>
      <c r="H108" s="27"/>
      <c r="I108" s="27"/>
      <c r="J108" s="28"/>
      <c r="K108" s="27"/>
    </row>
    <row r="109" spans="2:20" ht="13.5" customHeight="1" x14ac:dyDescent="0.2">
      <c r="B109" s="27"/>
      <c r="D109" s="297"/>
      <c r="E109" s="298" t="s">
        <v>143</v>
      </c>
      <c r="F109" s="299">
        <f>F106+F107+F108</f>
        <v>25</v>
      </c>
      <c r="G109" s="300">
        <f t="shared" si="1"/>
        <v>100</v>
      </c>
      <c r="H109" s="27"/>
      <c r="I109" s="27"/>
      <c r="J109" s="28"/>
      <c r="K109" s="27"/>
    </row>
    <row r="110" spans="2:20" ht="13.5" customHeight="1" x14ac:dyDescent="0.2">
      <c r="B110" s="27"/>
      <c r="D110" s="53" t="s">
        <v>104</v>
      </c>
      <c r="H110" s="27"/>
      <c r="I110" s="27"/>
      <c r="J110" s="27"/>
      <c r="K110" s="28"/>
      <c r="L110" s="27"/>
    </row>
    <row r="111" spans="2:20" ht="11.25" customHeight="1" x14ac:dyDescent="0.2">
      <c r="B111" s="27"/>
      <c r="D111" s="53" t="s">
        <v>174</v>
      </c>
      <c r="H111" s="27"/>
      <c r="I111" s="27"/>
      <c r="J111" s="27"/>
      <c r="K111" s="28"/>
      <c r="L111" s="27"/>
    </row>
    <row r="112" spans="2:20" ht="13.5" customHeight="1" x14ac:dyDescent="0.2">
      <c r="B112" s="27"/>
      <c r="D112" s="66"/>
      <c r="H112" s="27"/>
      <c r="I112" s="27"/>
      <c r="J112" s="27"/>
      <c r="K112" s="28"/>
      <c r="L112" s="27"/>
    </row>
    <row r="113" spans="2:18" ht="15.95" customHeight="1" x14ac:dyDescent="0.2">
      <c r="B113" s="27"/>
      <c r="D113" s="69" t="s">
        <v>140</v>
      </c>
      <c r="H113" s="27"/>
      <c r="I113" s="27"/>
      <c r="J113" s="27"/>
      <c r="K113" s="28"/>
      <c r="L113" s="27"/>
    </row>
    <row r="114" spans="2:18" ht="6.95" customHeight="1" x14ac:dyDescent="0.2">
      <c r="C114" s="27"/>
      <c r="D114" s="34"/>
      <c r="H114" s="27"/>
      <c r="I114" s="27"/>
      <c r="J114" s="27"/>
      <c r="K114" s="28"/>
      <c r="L114" s="27"/>
      <c r="P114" s="27"/>
    </row>
    <row r="115" spans="2:18" s="28" customFormat="1" ht="45" x14ac:dyDescent="0.2">
      <c r="C115" s="38"/>
      <c r="D115" s="39" t="s">
        <v>141</v>
      </c>
      <c r="E115" s="40"/>
      <c r="F115" s="35"/>
      <c r="G115" s="191" t="s">
        <v>112</v>
      </c>
      <c r="H115" s="191" t="s">
        <v>34</v>
      </c>
      <c r="I115" s="41" t="s">
        <v>142</v>
      </c>
      <c r="J115" s="42"/>
      <c r="K115" s="42"/>
      <c r="L115" s="42"/>
      <c r="M115" s="42"/>
      <c r="N115" s="42"/>
      <c r="O115" s="38"/>
      <c r="P115" s="43"/>
      <c r="R115" s="32"/>
    </row>
    <row r="116" spans="2:18" s="28" customFormat="1" ht="15.75" customHeight="1" x14ac:dyDescent="0.2">
      <c r="C116" s="38"/>
      <c r="D116" s="54" t="s">
        <v>41</v>
      </c>
      <c r="E116" s="82"/>
      <c r="F116" s="73"/>
      <c r="G116" s="45">
        <v>0</v>
      </c>
      <c r="H116" s="83">
        <f t="shared" ref="H116:H126" si="2">G116*100/$G$127</f>
        <v>0</v>
      </c>
      <c r="I116" s="83">
        <f t="shared" ref="I116:I126" si="3">(G116*100)/$G$17</f>
        <v>0</v>
      </c>
      <c r="J116" s="42"/>
      <c r="K116" s="42"/>
      <c r="L116" s="42"/>
      <c r="M116" s="42"/>
      <c r="N116" s="42"/>
      <c r="O116" s="38"/>
      <c r="P116" s="43"/>
      <c r="R116" s="32"/>
    </row>
    <row r="117" spans="2:18" ht="15.75" customHeight="1" x14ac:dyDescent="0.2">
      <c r="B117" s="27"/>
      <c r="C117" s="38"/>
      <c r="D117" s="54" t="s">
        <v>146</v>
      </c>
      <c r="E117" s="82"/>
      <c r="F117" s="73"/>
      <c r="G117" s="45">
        <v>11</v>
      </c>
      <c r="H117" s="83">
        <f t="shared" si="2"/>
        <v>73.333333333333329</v>
      </c>
      <c r="I117" s="83">
        <f t="shared" si="3"/>
        <v>44</v>
      </c>
      <c r="J117" s="38"/>
      <c r="K117" s="38"/>
      <c r="L117" s="38"/>
      <c r="M117" s="38"/>
      <c r="N117" s="38"/>
      <c r="O117" s="38"/>
      <c r="P117" s="46"/>
      <c r="R117" s="31"/>
    </row>
    <row r="118" spans="2:18" ht="15.75" customHeight="1" x14ac:dyDescent="0.2">
      <c r="B118" s="27"/>
      <c r="C118" s="38"/>
      <c r="D118" s="157" t="s">
        <v>39</v>
      </c>
      <c r="E118" s="159"/>
      <c r="F118" s="158"/>
      <c r="G118" s="45">
        <v>10</v>
      </c>
      <c r="H118" s="83">
        <f t="shared" si="2"/>
        <v>66.666666666666671</v>
      </c>
      <c r="I118" s="83">
        <f t="shared" si="3"/>
        <v>40</v>
      </c>
      <c r="J118" s="38"/>
      <c r="K118" s="38"/>
      <c r="L118" s="38"/>
      <c r="M118" s="38"/>
      <c r="N118" s="38"/>
      <c r="O118" s="38"/>
      <c r="P118" s="46"/>
      <c r="R118" s="31"/>
    </row>
    <row r="119" spans="2:18" ht="15.75" customHeight="1" x14ac:dyDescent="0.2">
      <c r="B119" s="27"/>
      <c r="C119" s="38"/>
      <c r="D119" s="204" t="s">
        <v>147</v>
      </c>
      <c r="E119" s="339"/>
      <c r="F119" s="163"/>
      <c r="G119" s="336">
        <v>10</v>
      </c>
      <c r="H119" s="256">
        <f t="shared" si="2"/>
        <v>66.666666666666671</v>
      </c>
      <c r="I119" s="256">
        <f t="shared" si="3"/>
        <v>40</v>
      </c>
      <c r="J119" s="38"/>
      <c r="K119" s="38"/>
      <c r="L119" s="38"/>
      <c r="M119" s="38"/>
      <c r="N119" s="38"/>
      <c r="O119" s="38"/>
      <c r="P119" s="46"/>
      <c r="R119" s="31"/>
    </row>
    <row r="120" spans="2:18" ht="15.75" customHeight="1" x14ac:dyDescent="0.2">
      <c r="B120" s="27"/>
      <c r="C120" s="38"/>
      <c r="D120" s="157" t="s">
        <v>161</v>
      </c>
      <c r="E120" s="159"/>
      <c r="F120" s="158"/>
      <c r="G120" s="74">
        <v>1</v>
      </c>
      <c r="H120" s="83">
        <f t="shared" si="2"/>
        <v>6.666666666666667</v>
      </c>
      <c r="I120" s="83">
        <f t="shared" si="3"/>
        <v>4</v>
      </c>
      <c r="J120" s="38"/>
      <c r="K120" s="38"/>
      <c r="L120" s="38"/>
      <c r="M120" s="38"/>
      <c r="N120" s="38"/>
      <c r="O120" s="38"/>
      <c r="P120" s="46"/>
      <c r="R120" s="31"/>
    </row>
    <row r="121" spans="2:18" ht="15.75" customHeight="1" x14ac:dyDescent="0.2">
      <c r="B121" s="27"/>
      <c r="C121" s="38"/>
      <c r="D121" s="413" t="s">
        <v>53</v>
      </c>
      <c r="E121" s="310"/>
      <c r="F121" s="340"/>
      <c r="G121" s="342">
        <v>1</v>
      </c>
      <c r="H121" s="252">
        <f t="shared" si="2"/>
        <v>6.666666666666667</v>
      </c>
      <c r="I121" s="322">
        <f t="shared" si="3"/>
        <v>4</v>
      </c>
      <c r="J121" s="38"/>
      <c r="K121" s="38"/>
      <c r="L121" s="38"/>
      <c r="M121" s="38"/>
      <c r="N121" s="38"/>
      <c r="O121" s="38"/>
      <c r="P121" s="46"/>
      <c r="R121" s="31"/>
    </row>
    <row r="122" spans="2:18" ht="15.75" customHeight="1" x14ac:dyDescent="0.2">
      <c r="B122" s="27"/>
      <c r="C122" s="38"/>
      <c r="D122" s="54" t="s">
        <v>148</v>
      </c>
      <c r="E122" s="82"/>
      <c r="F122" s="341"/>
      <c r="G122" s="343">
        <v>4</v>
      </c>
      <c r="H122" s="83">
        <f t="shared" si="2"/>
        <v>26.666666666666668</v>
      </c>
      <c r="I122" s="83">
        <f t="shared" si="3"/>
        <v>16</v>
      </c>
      <c r="J122" s="38"/>
      <c r="K122" s="38"/>
      <c r="L122" s="38"/>
      <c r="M122" s="38"/>
      <c r="N122" s="38"/>
      <c r="O122" s="38"/>
      <c r="P122" s="46"/>
      <c r="R122" s="31"/>
    </row>
    <row r="123" spans="2:18" ht="15.75" customHeight="1" x14ac:dyDescent="0.2">
      <c r="B123" s="27"/>
      <c r="C123" s="38"/>
      <c r="D123" s="157" t="s">
        <v>149</v>
      </c>
      <c r="E123" s="160"/>
      <c r="F123" s="161"/>
      <c r="G123" s="74">
        <v>4</v>
      </c>
      <c r="H123" s="83">
        <f t="shared" si="2"/>
        <v>26.666666666666668</v>
      </c>
      <c r="I123" s="83">
        <f t="shared" si="3"/>
        <v>16</v>
      </c>
      <c r="J123" s="38"/>
      <c r="K123" s="38"/>
      <c r="L123" s="38"/>
      <c r="M123" s="38"/>
      <c r="N123" s="38"/>
      <c r="O123" s="38"/>
      <c r="P123" s="46"/>
      <c r="R123" s="31"/>
    </row>
    <row r="124" spans="2:18" ht="15.75" customHeight="1" x14ac:dyDescent="0.2">
      <c r="B124" s="27"/>
      <c r="C124" s="309"/>
      <c r="D124" s="204" t="s">
        <v>54</v>
      </c>
      <c r="E124" s="205"/>
      <c r="F124" s="206"/>
      <c r="G124" s="207">
        <v>1</v>
      </c>
      <c r="H124" s="322">
        <f t="shared" si="2"/>
        <v>6.666666666666667</v>
      </c>
      <c r="I124" s="252">
        <f t="shared" si="3"/>
        <v>4</v>
      </c>
      <c r="J124" s="38"/>
      <c r="K124" s="38"/>
      <c r="L124" s="38"/>
      <c r="M124" s="38"/>
      <c r="N124" s="38"/>
      <c r="O124" s="38"/>
      <c r="P124" s="46"/>
      <c r="R124" s="31"/>
    </row>
    <row r="125" spans="2:18" ht="15.75" customHeight="1" x14ac:dyDescent="0.2">
      <c r="B125" s="27"/>
      <c r="C125" s="309"/>
      <c r="D125" s="308" t="s">
        <v>162</v>
      </c>
      <c r="E125" s="166"/>
      <c r="F125" s="167"/>
      <c r="G125" s="107">
        <v>2</v>
      </c>
      <c r="H125" s="255">
        <f t="shared" si="2"/>
        <v>13.333333333333334</v>
      </c>
      <c r="I125" s="253">
        <f t="shared" si="3"/>
        <v>8</v>
      </c>
      <c r="J125" s="38"/>
      <c r="K125" s="38"/>
      <c r="L125" s="38"/>
      <c r="M125" s="38"/>
      <c r="N125" s="38"/>
      <c r="O125" s="38"/>
      <c r="P125" s="46"/>
      <c r="R125" s="31"/>
    </row>
    <row r="126" spans="2:18" ht="15.75" customHeight="1" x14ac:dyDescent="0.2">
      <c r="B126" s="27"/>
      <c r="C126" s="309"/>
      <c r="D126" s="213" t="s">
        <v>180</v>
      </c>
      <c r="E126" s="209"/>
      <c r="F126" s="210"/>
      <c r="G126" s="211">
        <v>1</v>
      </c>
      <c r="H126" s="253">
        <f t="shared" si="2"/>
        <v>6.666666666666667</v>
      </c>
      <c r="I126" s="255">
        <f t="shared" si="3"/>
        <v>4</v>
      </c>
      <c r="J126" s="38"/>
      <c r="K126" s="38"/>
      <c r="L126" s="38"/>
      <c r="M126" s="38"/>
      <c r="N126" s="38"/>
      <c r="O126" s="38"/>
      <c r="P126" s="46"/>
      <c r="R126" s="31"/>
    </row>
    <row r="127" spans="2:18" ht="15.75" customHeight="1" x14ac:dyDescent="0.2">
      <c r="D127" s="128"/>
      <c r="E127" s="129"/>
      <c r="F127" s="298" t="s">
        <v>143</v>
      </c>
      <c r="G127" s="397">
        <f>G116+G117+G122</f>
        <v>15</v>
      </c>
      <c r="H127" s="126">
        <f>H116+H117+H122</f>
        <v>100</v>
      </c>
      <c r="I127" s="126">
        <f>I116+I117+I122</f>
        <v>60</v>
      </c>
      <c r="L127" s="31"/>
      <c r="O127" s="31"/>
      <c r="R127" s="31"/>
    </row>
    <row r="128" spans="2:18" ht="15.95" customHeight="1" x14ac:dyDescent="0.2">
      <c r="D128" s="53" t="s">
        <v>104</v>
      </c>
    </row>
    <row r="129" spans="3:13" ht="11.25" customHeight="1" x14ac:dyDescent="0.2">
      <c r="D129" s="53" t="s">
        <v>174</v>
      </c>
    </row>
    <row r="130" spans="3:13" ht="15.95" customHeight="1" x14ac:dyDescent="0.2"/>
    <row r="131" spans="3:13" ht="15.95" customHeight="1" x14ac:dyDescent="0.2">
      <c r="D131" s="69" t="s">
        <v>151</v>
      </c>
    </row>
    <row r="132" spans="3:13" ht="6.75" customHeight="1" x14ac:dyDescent="0.2"/>
    <row r="133" spans="3:13" ht="18" customHeight="1" x14ac:dyDescent="0.2">
      <c r="D133" s="221"/>
      <c r="E133" s="257"/>
      <c r="F133" s="258"/>
      <c r="G133" s="222">
        <v>2023</v>
      </c>
      <c r="I133" s="52"/>
      <c r="J133" s="52"/>
      <c r="L133" s="52"/>
      <c r="M133" s="52"/>
    </row>
    <row r="134" spans="3:13" ht="18" customHeight="1" x14ac:dyDescent="0.2">
      <c r="D134" s="312" t="s">
        <v>96</v>
      </c>
      <c r="E134" s="313"/>
      <c r="F134" s="314"/>
      <c r="G134" s="315">
        <v>23</v>
      </c>
      <c r="I134" s="52"/>
      <c r="J134" s="52"/>
      <c r="L134" s="52"/>
      <c r="M134" s="52"/>
    </row>
    <row r="135" spans="3:13" ht="15.75" customHeight="1" x14ac:dyDescent="0.2">
      <c r="D135" s="225" t="s">
        <v>97</v>
      </c>
      <c r="E135" s="259"/>
      <c r="F135" s="259"/>
      <c r="G135" s="226">
        <v>13</v>
      </c>
      <c r="I135" s="52"/>
      <c r="J135" s="52"/>
      <c r="L135" s="52"/>
      <c r="M135" s="52"/>
    </row>
    <row r="136" spans="3:13" ht="15.95" customHeight="1" x14ac:dyDescent="0.2">
      <c r="D136" s="227" t="s">
        <v>98</v>
      </c>
      <c r="E136" s="260"/>
      <c r="F136" s="260"/>
      <c r="G136" s="228">
        <v>10</v>
      </c>
      <c r="I136" s="52"/>
      <c r="J136" s="52"/>
      <c r="L136" s="52"/>
      <c r="M136" s="52"/>
    </row>
    <row r="137" spans="3:13" ht="15.95" customHeight="1" x14ac:dyDescent="0.2">
      <c r="D137" s="127" t="s">
        <v>99</v>
      </c>
      <c r="E137" s="261"/>
      <c r="F137" s="261"/>
      <c r="G137" s="229">
        <v>0</v>
      </c>
      <c r="I137" s="52"/>
      <c r="J137" s="52"/>
      <c r="L137" s="52"/>
      <c r="M137" s="52"/>
    </row>
    <row r="138" spans="3:13" ht="15.95" customHeight="1" x14ac:dyDescent="0.2">
      <c r="D138" s="232" t="s">
        <v>100</v>
      </c>
      <c r="E138" s="262"/>
      <c r="F138" s="263"/>
      <c r="G138" s="320" t="s">
        <v>1</v>
      </c>
      <c r="I138" s="52"/>
      <c r="J138" s="52"/>
      <c r="L138" s="52"/>
      <c r="M138" s="52"/>
    </row>
    <row r="139" spans="3:13" ht="15.95" customHeight="1" x14ac:dyDescent="0.2">
      <c r="C139" s="37"/>
      <c r="D139" s="270" t="s">
        <v>101</v>
      </c>
      <c r="E139" s="264"/>
      <c r="F139" s="272"/>
      <c r="G139" s="321" t="s">
        <v>1</v>
      </c>
      <c r="I139" s="52"/>
      <c r="J139" s="52"/>
      <c r="L139" s="52"/>
      <c r="M139" s="52"/>
    </row>
    <row r="140" spans="3:13" ht="15.95" customHeight="1" x14ac:dyDescent="0.2">
      <c r="C140" s="37"/>
      <c r="D140" s="291" t="s">
        <v>102</v>
      </c>
      <c r="E140" s="269"/>
      <c r="F140" s="273"/>
      <c r="G140" s="276">
        <v>10</v>
      </c>
      <c r="I140" s="52"/>
      <c r="J140" s="52"/>
      <c r="L140" s="52"/>
      <c r="M140" s="52"/>
    </row>
    <row r="141" spans="3:13" ht="15.95" customHeight="1" x14ac:dyDescent="0.2">
      <c r="C141" s="37"/>
      <c r="D141" s="265" t="s">
        <v>100</v>
      </c>
      <c r="E141" s="265"/>
      <c r="F141" s="274"/>
      <c r="G141" s="266">
        <v>8</v>
      </c>
      <c r="I141" s="52"/>
      <c r="J141" s="52"/>
      <c r="L141" s="52"/>
      <c r="M141" s="52"/>
    </row>
    <row r="142" spans="3:13" ht="15.95" customHeight="1" x14ac:dyDescent="0.2">
      <c r="C142" s="37"/>
      <c r="D142" s="277" t="s">
        <v>101</v>
      </c>
      <c r="E142" s="278"/>
      <c r="F142" s="279"/>
      <c r="G142" s="267">
        <v>2</v>
      </c>
      <c r="I142" s="52"/>
      <c r="J142" s="52"/>
      <c r="L142" s="52"/>
      <c r="M142" s="52"/>
    </row>
    <row r="143" spans="3:13" ht="15.95" customHeight="1" x14ac:dyDescent="0.2">
      <c r="C143" s="37"/>
      <c r="D143" s="268" t="s">
        <v>152</v>
      </c>
      <c r="E143" s="268"/>
      <c r="F143" s="275"/>
      <c r="G143" s="271">
        <v>0</v>
      </c>
      <c r="I143" s="52"/>
      <c r="J143" s="52"/>
      <c r="L143" s="52"/>
      <c r="M143" s="52"/>
    </row>
    <row r="144" spans="3:13" ht="15.95" customHeight="1" x14ac:dyDescent="0.2">
      <c r="D144" s="53" t="s">
        <v>104</v>
      </c>
    </row>
    <row r="145" spans="4:7" ht="10.5" customHeight="1" x14ac:dyDescent="0.2">
      <c r="D145" s="53" t="s">
        <v>174</v>
      </c>
    </row>
    <row r="146" spans="4:7" ht="15.95" customHeight="1" x14ac:dyDescent="0.2">
      <c r="D146" s="53"/>
    </row>
    <row r="147" spans="4:7" ht="15.95" customHeight="1" x14ac:dyDescent="0.2">
      <c r="D147" s="69" t="s">
        <v>153</v>
      </c>
    </row>
    <row r="148" spans="4:7" ht="6.75" customHeight="1" x14ac:dyDescent="0.2"/>
    <row r="149" spans="4:7" ht="15" customHeight="1" x14ac:dyDescent="0.2">
      <c r="D149" s="75"/>
      <c r="E149" s="35"/>
      <c r="F149" s="76" t="s">
        <v>112</v>
      </c>
      <c r="G149" s="77" t="s">
        <v>34</v>
      </c>
    </row>
    <row r="150" spans="4:7" ht="15.95" customHeight="1" x14ac:dyDescent="0.2">
      <c r="D150" s="113" t="s">
        <v>154</v>
      </c>
      <c r="E150" s="110"/>
      <c r="F150" s="111">
        <v>3</v>
      </c>
      <c r="G150" s="112">
        <f>(F150*100)/$F$153</f>
        <v>23.076923076923077</v>
      </c>
    </row>
    <row r="151" spans="4:7" ht="15.95" customHeight="1" x14ac:dyDescent="0.2">
      <c r="D151" s="113" t="s">
        <v>155</v>
      </c>
      <c r="E151" s="110"/>
      <c r="F151" s="111">
        <v>7</v>
      </c>
      <c r="G151" s="112">
        <f t="shared" ref="G151:G152" si="4">(F151*100)/$F$153</f>
        <v>53.846153846153847</v>
      </c>
    </row>
    <row r="152" spans="4:7" ht="15.95" customHeight="1" x14ac:dyDescent="0.2">
      <c r="D152" s="113" t="s">
        <v>156</v>
      </c>
      <c r="E152" s="110"/>
      <c r="F152" s="111">
        <v>3</v>
      </c>
      <c r="G152" s="112">
        <f t="shared" si="4"/>
        <v>23.076923076923077</v>
      </c>
    </row>
    <row r="153" spans="4:7" ht="15.95" customHeight="1" x14ac:dyDescent="0.2">
      <c r="D153" s="391"/>
      <c r="E153" s="392" t="s">
        <v>93</v>
      </c>
      <c r="F153" s="224">
        <f>SUM(F150:F152)</f>
        <v>13</v>
      </c>
      <c r="G153" s="126">
        <f>SUM(G150:G152)</f>
        <v>100</v>
      </c>
    </row>
    <row r="154" spans="4:7" ht="15.95" customHeight="1" x14ac:dyDescent="0.2">
      <c r="D154" s="53" t="s">
        <v>104</v>
      </c>
    </row>
    <row r="155" spans="4:7" ht="11.25" customHeight="1" x14ac:dyDescent="0.2">
      <c r="D155" s="53" t="s">
        <v>174</v>
      </c>
    </row>
    <row r="156" spans="4:7" ht="15.95" customHeight="1" x14ac:dyDescent="0.2"/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</sheetData>
  <mergeCells count="3">
    <mergeCell ref="D85:E85"/>
    <mergeCell ref="D81:E81"/>
    <mergeCell ref="D82:E82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1" min="2" max="11" man="1"/>
    <brk id="76" min="2" max="11" man="1"/>
    <brk id="112" min="2" max="11" man="1"/>
    <brk id="146" min="2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7"/>
  <sheetViews>
    <sheetView showGridLines="0" topLeftCell="A106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285156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2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23" t="s">
        <v>61</v>
      </c>
    </row>
    <row r="7" spans="1:18" ht="18" customHeight="1" x14ac:dyDescent="0.2">
      <c r="C7" s="24" t="s">
        <v>90</v>
      </c>
      <c r="D7" s="24"/>
      <c r="E7" s="24"/>
      <c r="F7" s="24"/>
    </row>
    <row r="8" spans="1:18" ht="15.75" customHeight="1" x14ac:dyDescent="0.2">
      <c r="C8" s="192"/>
      <c r="D8" s="24" t="s">
        <v>91</v>
      </c>
      <c r="E8" s="24"/>
      <c r="F8" s="24"/>
    </row>
    <row r="9" spans="1:18" ht="15.75" customHeight="1" x14ac:dyDescent="0.2">
      <c r="C9" s="192"/>
      <c r="D9" s="24"/>
      <c r="E9" s="24"/>
      <c r="F9" s="24"/>
    </row>
    <row r="10" spans="1:18" ht="15.95" customHeight="1" x14ac:dyDescent="0.2">
      <c r="C10" s="331" t="s">
        <v>163</v>
      </c>
      <c r="D10" s="24"/>
      <c r="E10" s="24"/>
      <c r="F10" s="24"/>
    </row>
    <row r="11" spans="1:18" ht="6.75" customHeight="1" x14ac:dyDescent="0.2">
      <c r="C11" s="24"/>
    </row>
    <row r="12" spans="1:18" ht="15.95" customHeight="1" x14ac:dyDescent="0.2">
      <c r="C12" s="33"/>
    </row>
    <row r="13" spans="1:18" ht="6.95" customHeight="1" x14ac:dyDescent="0.2"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8" ht="27" customHeight="1" x14ac:dyDescent="0.2">
      <c r="B14" s="52"/>
      <c r="D14" s="386" t="s">
        <v>166</v>
      </c>
      <c r="E14" s="8"/>
      <c r="F14" s="191" t="s">
        <v>93</v>
      </c>
      <c r="G14" s="190" t="s">
        <v>94</v>
      </c>
      <c r="H14" s="190" t="s">
        <v>95</v>
      </c>
      <c r="K14" s="29"/>
      <c r="L14" s="52"/>
    </row>
    <row r="15" spans="1:18" ht="15.95" customHeight="1" x14ac:dyDescent="0.2">
      <c r="D15" s="223" t="s">
        <v>96</v>
      </c>
      <c r="E15" s="369"/>
      <c r="F15" s="365">
        <v>32</v>
      </c>
      <c r="G15" s="224">
        <v>16</v>
      </c>
      <c r="H15" s="299">
        <v>16</v>
      </c>
      <c r="K15" s="29"/>
      <c r="L15" s="52"/>
    </row>
    <row r="16" spans="1:18" ht="15.95" customHeight="1" x14ac:dyDescent="0.2">
      <c r="D16" s="225" t="s">
        <v>97</v>
      </c>
      <c r="E16" s="378"/>
      <c r="F16" s="271">
        <v>15</v>
      </c>
      <c r="G16" s="226">
        <v>7</v>
      </c>
      <c r="H16" s="294">
        <v>8</v>
      </c>
      <c r="K16" s="29"/>
      <c r="L16" s="52"/>
    </row>
    <row r="17" spans="2:12" ht="15.95" customHeight="1" x14ac:dyDescent="0.2">
      <c r="D17" s="225" t="s">
        <v>98</v>
      </c>
      <c r="E17" s="378"/>
      <c r="F17" s="370">
        <v>17</v>
      </c>
      <c r="G17" s="228">
        <v>9</v>
      </c>
      <c r="H17" s="323">
        <v>8</v>
      </c>
      <c r="K17" s="29"/>
      <c r="L17" s="52"/>
    </row>
    <row r="18" spans="2:12" ht="15.95" customHeight="1" x14ac:dyDescent="0.2">
      <c r="D18" s="379" t="s">
        <v>99</v>
      </c>
      <c r="E18" s="380"/>
      <c r="F18" s="393">
        <v>0</v>
      </c>
      <c r="G18" s="326" t="s">
        <v>1</v>
      </c>
      <c r="H18" s="327" t="s">
        <v>1</v>
      </c>
      <c r="K18" s="29"/>
      <c r="L18" s="52"/>
    </row>
    <row r="19" spans="2:12" ht="13.5" customHeight="1" x14ac:dyDescent="0.2">
      <c r="B19" s="68"/>
      <c r="C19" s="27"/>
      <c r="D19" s="395" t="s">
        <v>102</v>
      </c>
      <c r="E19" s="396"/>
      <c r="F19" s="394">
        <v>17</v>
      </c>
      <c r="G19" s="324">
        <v>9</v>
      </c>
      <c r="H19" s="325">
        <v>8</v>
      </c>
      <c r="K19" s="29"/>
      <c r="L19" s="52"/>
    </row>
    <row r="20" spans="2:12" ht="13.5" customHeight="1" x14ac:dyDescent="0.2">
      <c r="B20" s="68"/>
      <c r="C20" s="27"/>
      <c r="D20" s="381" t="s">
        <v>100</v>
      </c>
      <c r="E20" s="382"/>
      <c r="F20" s="373">
        <v>5</v>
      </c>
      <c r="G20" s="237">
        <v>2</v>
      </c>
      <c r="H20" s="238">
        <v>3</v>
      </c>
      <c r="K20" s="29"/>
      <c r="L20" s="52"/>
    </row>
    <row r="21" spans="2:12" ht="13.5" customHeight="1" x14ac:dyDescent="0.2">
      <c r="B21" s="68"/>
      <c r="C21" s="27"/>
      <c r="D21" s="235" t="s">
        <v>101</v>
      </c>
      <c r="E21" s="383"/>
      <c r="F21" s="374">
        <v>12</v>
      </c>
      <c r="G21" s="239">
        <v>7</v>
      </c>
      <c r="H21" s="240">
        <v>5</v>
      </c>
      <c r="K21" s="29"/>
      <c r="L21" s="52"/>
    </row>
    <row r="22" spans="2:12" ht="13.5" customHeight="1" x14ac:dyDescent="0.2">
      <c r="B22" s="68"/>
      <c r="C22" s="27"/>
      <c r="D22" s="368" t="s">
        <v>103</v>
      </c>
      <c r="E22" s="368"/>
      <c r="F22" s="317">
        <v>0</v>
      </c>
      <c r="G22" s="318" t="s">
        <v>1</v>
      </c>
      <c r="H22" s="319" t="s">
        <v>1</v>
      </c>
      <c r="J22" s="56"/>
      <c r="K22" s="29"/>
      <c r="L22" s="52"/>
    </row>
    <row r="23" spans="2:12" ht="13.5" customHeight="1" x14ac:dyDescent="0.2">
      <c r="B23" s="68"/>
      <c r="C23" s="27"/>
      <c r="D23" s="53" t="s">
        <v>104</v>
      </c>
      <c r="F23" s="59"/>
      <c r="G23" s="56"/>
      <c r="H23" s="56"/>
      <c r="I23" s="56"/>
    </row>
    <row r="24" spans="2:12" ht="11.25" customHeight="1" x14ac:dyDescent="0.2">
      <c r="B24" s="68"/>
      <c r="C24" s="27"/>
      <c r="D24" s="53" t="s">
        <v>174</v>
      </c>
      <c r="F24" s="59"/>
      <c r="G24" s="56"/>
      <c r="H24" s="56"/>
      <c r="I24" s="56"/>
    </row>
    <row r="25" spans="2:12" ht="15.75" customHeight="1" x14ac:dyDescent="0.2">
      <c r="B25" s="68"/>
      <c r="C25" s="27"/>
      <c r="F25" s="59"/>
      <c r="G25" s="56"/>
      <c r="H25" s="56"/>
      <c r="I25" s="56"/>
    </row>
    <row r="26" spans="2:12" ht="15.75" customHeight="1" x14ac:dyDescent="0.2">
      <c r="B26" s="68"/>
      <c r="C26" s="27"/>
      <c r="F26" s="59"/>
      <c r="G26" s="56"/>
      <c r="H26" s="56"/>
      <c r="I26" s="56"/>
    </row>
    <row r="27" spans="2:12" ht="13.5" customHeight="1" x14ac:dyDescent="0.2">
      <c r="B27" s="68"/>
      <c r="C27" s="27"/>
      <c r="F27" s="59"/>
      <c r="G27" s="56"/>
      <c r="H27" s="56"/>
      <c r="I27" s="56"/>
    </row>
    <row r="28" spans="2:12" ht="13.5" customHeight="1" x14ac:dyDescent="0.2">
      <c r="B28" s="68"/>
      <c r="C28" s="27"/>
      <c r="F28" s="59"/>
      <c r="G28" s="56"/>
      <c r="H28" s="56"/>
      <c r="I28" s="56"/>
    </row>
    <row r="29" spans="2:12" ht="6.75" customHeight="1" x14ac:dyDescent="0.2">
      <c r="B29" s="68"/>
      <c r="C29" s="27"/>
      <c r="F29" s="59"/>
      <c r="G29" s="56"/>
      <c r="H29" s="56"/>
      <c r="I29" s="56"/>
    </row>
    <row r="30" spans="2:12" ht="24" x14ac:dyDescent="0.2">
      <c r="B30" s="68"/>
      <c r="C30" s="27"/>
      <c r="D30" s="122"/>
      <c r="E30" s="222" t="s">
        <v>93</v>
      </c>
      <c r="F30" s="190" t="s">
        <v>94</v>
      </c>
      <c r="G30" s="190" t="s">
        <v>95</v>
      </c>
      <c r="H30" s="56"/>
      <c r="I30" s="56"/>
    </row>
    <row r="31" spans="2:12" ht="13.5" customHeight="1" x14ac:dyDescent="0.2">
      <c r="B31" s="68"/>
      <c r="C31" s="27"/>
      <c r="D31" s="70" t="s">
        <v>105</v>
      </c>
      <c r="E31" s="71">
        <v>12</v>
      </c>
      <c r="F31" s="289">
        <v>6</v>
      </c>
      <c r="G31" s="71">
        <v>6</v>
      </c>
      <c r="H31" s="56"/>
      <c r="I31" s="56"/>
    </row>
    <row r="32" spans="2:12" ht="13.5" customHeight="1" x14ac:dyDescent="0.2">
      <c r="B32" s="68"/>
      <c r="C32" s="27"/>
      <c r="D32" s="113" t="s">
        <v>106</v>
      </c>
      <c r="E32" s="117">
        <v>3</v>
      </c>
      <c r="F32" s="290">
        <v>1</v>
      </c>
      <c r="G32" s="333">
        <v>2</v>
      </c>
      <c r="H32" s="56"/>
      <c r="I32" s="56"/>
    </row>
    <row r="33" spans="2:23" ht="13.5" customHeight="1" x14ac:dyDescent="0.2">
      <c r="B33" s="68"/>
      <c r="C33" s="27"/>
      <c r="D33" s="243" t="s">
        <v>107</v>
      </c>
      <c r="E33" s="244">
        <v>0</v>
      </c>
      <c r="F33" s="344" t="s">
        <v>1</v>
      </c>
      <c r="G33" s="245" t="s">
        <v>1</v>
      </c>
      <c r="H33" s="56"/>
      <c r="I33" s="56"/>
    </row>
    <row r="34" spans="2:23" ht="13.5" customHeight="1" x14ac:dyDescent="0.2">
      <c r="B34" s="68"/>
      <c r="C34" s="27"/>
      <c r="D34" s="79" t="s">
        <v>93</v>
      </c>
      <c r="E34" s="80">
        <v>15</v>
      </c>
      <c r="F34" s="246">
        <v>7</v>
      </c>
      <c r="G34" s="80">
        <v>8</v>
      </c>
      <c r="H34" s="56"/>
      <c r="I34" s="56"/>
    </row>
    <row r="35" spans="2:23" ht="13.5" customHeight="1" x14ac:dyDescent="0.2">
      <c r="B35" s="68"/>
      <c r="C35" s="27"/>
      <c r="D35" s="250" t="s">
        <v>119</v>
      </c>
      <c r="F35" s="59"/>
      <c r="G35" s="56"/>
      <c r="H35" s="56"/>
      <c r="I35" s="56"/>
    </row>
    <row r="36" spans="2:23" ht="13.5" customHeight="1" x14ac:dyDescent="0.2">
      <c r="B36" s="68"/>
      <c r="C36" s="27"/>
      <c r="D36" s="53" t="s">
        <v>104</v>
      </c>
      <c r="F36" s="59"/>
      <c r="G36" s="56"/>
      <c r="H36" s="56"/>
      <c r="I36" s="56"/>
    </row>
    <row r="37" spans="2:23" ht="10.5" customHeight="1" x14ac:dyDescent="0.2">
      <c r="B37" s="68"/>
      <c r="C37" s="27"/>
      <c r="D37" s="53" t="s">
        <v>174</v>
      </c>
      <c r="F37" s="59"/>
      <c r="G37" s="56"/>
      <c r="H37" s="56"/>
      <c r="I37" s="56"/>
    </row>
    <row r="38" spans="2:23" ht="13.5" customHeight="1" x14ac:dyDescent="0.2">
      <c r="B38" s="68"/>
      <c r="C38" s="27"/>
      <c r="D38" s="66"/>
      <c r="F38" s="59"/>
      <c r="G38" s="56"/>
      <c r="H38" s="56"/>
      <c r="I38" s="56"/>
    </row>
    <row r="39" spans="2:23" ht="15.95" customHeight="1" x14ac:dyDescent="0.2">
      <c r="B39" s="68"/>
      <c r="C39" s="27"/>
      <c r="D39" s="53"/>
      <c r="F39" s="59"/>
      <c r="G39" s="56"/>
      <c r="H39" s="56"/>
      <c r="I39" s="56"/>
    </row>
    <row r="40" spans="2:23" ht="15.75" customHeight="1" x14ac:dyDescent="0.2">
      <c r="C40" s="27"/>
      <c r="D40" s="59"/>
      <c r="E40" s="59"/>
      <c r="F40" s="59"/>
      <c r="G40" s="56"/>
      <c r="H40" s="56"/>
      <c r="I40" s="56"/>
    </row>
    <row r="41" spans="2:23" ht="6.75" customHeight="1" x14ac:dyDescent="0.2">
      <c r="C41" s="27"/>
      <c r="D41" s="59"/>
      <c r="E41" s="59"/>
      <c r="F41" s="59"/>
      <c r="G41" s="56"/>
      <c r="H41" s="56"/>
      <c r="I41" s="56"/>
    </row>
    <row r="42" spans="2:23" ht="15.95" customHeight="1" x14ac:dyDescent="0.2">
      <c r="C42" s="27"/>
      <c r="D42" s="57" t="s">
        <v>109</v>
      </c>
      <c r="E42" s="59"/>
      <c r="F42" s="59"/>
      <c r="G42" s="56"/>
      <c r="H42" s="56"/>
      <c r="I42" s="56"/>
    </row>
    <row r="43" spans="2:23" ht="6.95" customHeight="1" x14ac:dyDescent="0.2">
      <c r="C43" s="27"/>
      <c r="D43" s="59"/>
      <c r="E43" s="59"/>
      <c r="F43" s="59"/>
      <c r="G43" s="56"/>
      <c r="H43" s="56"/>
      <c r="I43" s="56"/>
    </row>
    <row r="44" spans="2:23" ht="45" x14ac:dyDescent="0.2">
      <c r="D44" s="122" t="s">
        <v>111</v>
      </c>
      <c r="E44" s="63" t="s">
        <v>112</v>
      </c>
      <c r="F44" s="78" t="s">
        <v>113</v>
      </c>
      <c r="G44" s="58"/>
      <c r="H44" s="27"/>
    </row>
    <row r="45" spans="2:23" ht="15.75" customHeight="1" x14ac:dyDescent="0.2">
      <c r="B45" s="52"/>
      <c r="D45" s="70" t="s">
        <v>114</v>
      </c>
      <c r="E45" s="71">
        <v>7</v>
      </c>
      <c r="F45" s="98">
        <f>(E45*100)/$G$16</f>
        <v>100</v>
      </c>
      <c r="G45" s="32"/>
      <c r="H45" s="52"/>
    </row>
    <row r="46" spans="2:23" ht="15.75" customHeight="1" x14ac:dyDescent="0.2">
      <c r="B46" s="28"/>
      <c r="D46" s="113" t="s">
        <v>115</v>
      </c>
      <c r="E46" s="117">
        <v>7</v>
      </c>
      <c r="F46" s="242">
        <f>(E46*100)/$G$16</f>
        <v>100</v>
      </c>
      <c r="G46" s="32"/>
      <c r="I46" s="27"/>
      <c r="J46" s="27"/>
      <c r="K46" s="28"/>
      <c r="W46" s="27"/>
    </row>
    <row r="47" spans="2:23" ht="15.75" customHeight="1" x14ac:dyDescent="0.2">
      <c r="D47" s="113" t="s">
        <v>116</v>
      </c>
      <c r="E47" s="117">
        <v>3</v>
      </c>
      <c r="F47" s="200">
        <f>(E47*100)/$G$16</f>
        <v>42.857142857142854</v>
      </c>
      <c r="G47" s="32"/>
      <c r="I47" s="28"/>
      <c r="J47" s="28"/>
      <c r="K47" s="28"/>
    </row>
    <row r="48" spans="2:23" ht="15.75" customHeight="1" x14ac:dyDescent="0.2">
      <c r="D48" s="113" t="s">
        <v>117</v>
      </c>
      <c r="E48" s="117">
        <v>3</v>
      </c>
      <c r="F48" s="292">
        <f>(E48*100)/$G$16</f>
        <v>42.857142857142854</v>
      </c>
      <c r="G48" s="32"/>
      <c r="J48" s="27"/>
      <c r="K48" s="28"/>
    </row>
    <row r="49" spans="2:14" ht="15.75" customHeight="1" x14ac:dyDescent="0.2">
      <c r="D49" s="62" t="s">
        <v>118</v>
      </c>
      <c r="E49" s="64">
        <v>1</v>
      </c>
      <c r="F49" s="241">
        <f>(E49*100)/$G$16</f>
        <v>14.285714285714286</v>
      </c>
      <c r="G49" s="32"/>
    </row>
    <row r="50" spans="2:14" ht="15.75" customHeight="1" x14ac:dyDescent="0.2">
      <c r="C50" s="27"/>
      <c r="D50" s="53" t="s">
        <v>104</v>
      </c>
    </row>
    <row r="51" spans="2:14" ht="10.5" customHeight="1" x14ac:dyDescent="0.2">
      <c r="C51" s="53"/>
      <c r="D51" s="53" t="s">
        <v>174</v>
      </c>
      <c r="E51" s="27"/>
      <c r="F51" s="27"/>
      <c r="G51" s="27"/>
      <c r="H51" s="27"/>
      <c r="I51" s="27"/>
    </row>
    <row r="52" spans="2:14" ht="15.75" customHeight="1" x14ac:dyDescent="0.2">
      <c r="C52" s="53"/>
      <c r="D52" s="66"/>
      <c r="E52" s="27"/>
      <c r="F52" s="27"/>
      <c r="G52" s="27"/>
      <c r="H52" s="27"/>
      <c r="I52" s="27"/>
    </row>
    <row r="53" spans="2:14" ht="15.95" customHeight="1" x14ac:dyDescent="0.2">
      <c r="C53" s="53"/>
      <c r="D53" s="57" t="s">
        <v>110</v>
      </c>
      <c r="E53" s="27"/>
      <c r="F53" s="27"/>
      <c r="G53" s="27"/>
      <c r="H53" s="27"/>
      <c r="I53" s="27"/>
    </row>
    <row r="54" spans="2:14" ht="6.95" customHeight="1" x14ac:dyDescent="0.2">
      <c r="C54" s="53"/>
      <c r="D54" s="27"/>
      <c r="E54" s="27"/>
      <c r="F54" s="27"/>
      <c r="G54" s="27"/>
      <c r="H54" s="27"/>
      <c r="I54" s="27"/>
    </row>
    <row r="55" spans="2:14" ht="18" customHeight="1" x14ac:dyDescent="0.2">
      <c r="D55" s="119" t="s">
        <v>120</v>
      </c>
      <c r="E55" s="120" t="s">
        <v>112</v>
      </c>
      <c r="F55" s="121" t="s">
        <v>34</v>
      </c>
      <c r="G55" s="27"/>
      <c r="H55" s="27"/>
      <c r="I55" s="27"/>
    </row>
    <row r="56" spans="2:14" ht="15.75" customHeight="1" x14ac:dyDescent="0.2">
      <c r="D56" s="108" t="s">
        <v>122</v>
      </c>
      <c r="E56" s="109">
        <v>0</v>
      </c>
      <c r="F56" s="98">
        <f>E56*100/$E$62</f>
        <v>0</v>
      </c>
      <c r="G56" s="27"/>
      <c r="H56" s="27"/>
      <c r="I56" s="27"/>
    </row>
    <row r="57" spans="2:14" ht="15.75" customHeight="1" x14ac:dyDescent="0.2">
      <c r="B57" s="52"/>
      <c r="D57" s="115" t="s">
        <v>123</v>
      </c>
      <c r="E57" s="116">
        <v>5</v>
      </c>
      <c r="F57" s="112">
        <f>(E57*100)/$E$62</f>
        <v>71.428571428571431</v>
      </c>
      <c r="G57" s="27"/>
      <c r="H57" s="27"/>
      <c r="I57" s="27"/>
    </row>
    <row r="58" spans="2:14" ht="15.75" customHeight="1" x14ac:dyDescent="0.2">
      <c r="D58" s="115" t="s">
        <v>124</v>
      </c>
      <c r="E58" s="116">
        <v>2</v>
      </c>
      <c r="F58" s="112">
        <f>(E58*100)/$E$62</f>
        <v>28.571428571428573</v>
      </c>
      <c r="G58" s="27"/>
      <c r="H58" s="28"/>
      <c r="I58" s="27"/>
      <c r="N58" s="52"/>
    </row>
    <row r="59" spans="2:14" ht="15.75" customHeight="1" x14ac:dyDescent="0.2">
      <c r="D59" s="115" t="s">
        <v>125</v>
      </c>
      <c r="E59" s="116">
        <v>0</v>
      </c>
      <c r="F59" s="112">
        <f>(E59*100)/$E$62</f>
        <v>0</v>
      </c>
      <c r="G59" s="27"/>
      <c r="H59" s="28"/>
      <c r="I59" s="27"/>
    </row>
    <row r="60" spans="2:14" ht="15.75" customHeight="1" x14ac:dyDescent="0.2">
      <c r="D60" s="115" t="s">
        <v>126</v>
      </c>
      <c r="E60" s="116">
        <v>0</v>
      </c>
      <c r="F60" s="112">
        <f>(E60*100)/$E$62</f>
        <v>0</v>
      </c>
      <c r="G60" s="27"/>
      <c r="H60" s="27"/>
      <c r="I60" s="27"/>
    </row>
    <row r="61" spans="2:14" ht="15.75" customHeight="1" x14ac:dyDescent="0.2">
      <c r="D61" s="97" t="s">
        <v>127</v>
      </c>
      <c r="E61" s="65">
        <v>0</v>
      </c>
      <c r="F61" s="99">
        <f>(E61*100)/$E$62</f>
        <v>0</v>
      </c>
      <c r="G61" s="27"/>
      <c r="H61" s="27"/>
      <c r="I61" s="27"/>
    </row>
    <row r="62" spans="2:14" ht="15.75" customHeight="1" x14ac:dyDescent="0.2">
      <c r="D62" s="79" t="s">
        <v>93</v>
      </c>
      <c r="E62" s="80">
        <f>SUM(E56:E61)</f>
        <v>7</v>
      </c>
      <c r="F62" s="118">
        <f>SUM(F56:F61)</f>
        <v>100</v>
      </c>
      <c r="G62" s="27"/>
      <c r="H62" s="27"/>
      <c r="I62" s="27"/>
    </row>
    <row r="63" spans="2:14" ht="15.75" customHeight="1" x14ac:dyDescent="0.2">
      <c r="D63" s="53" t="s">
        <v>104</v>
      </c>
      <c r="E63" s="27"/>
      <c r="F63" s="27"/>
      <c r="G63" s="27"/>
      <c r="H63" s="27"/>
      <c r="I63" s="27"/>
    </row>
    <row r="64" spans="2:14" ht="11.25" customHeight="1" x14ac:dyDescent="0.2">
      <c r="D64" s="53" t="s">
        <v>174</v>
      </c>
      <c r="E64" s="27"/>
      <c r="F64" s="27"/>
      <c r="G64" s="27"/>
      <c r="H64" s="27"/>
      <c r="I64" s="27"/>
    </row>
    <row r="65" spans="2:19" ht="15.95" customHeight="1" x14ac:dyDescent="0.2">
      <c r="D65" s="66"/>
      <c r="E65" s="27"/>
      <c r="F65" s="27"/>
      <c r="G65" s="27"/>
      <c r="H65" s="27"/>
      <c r="I65" s="27"/>
    </row>
    <row r="66" spans="2:19" ht="15.75" customHeight="1" x14ac:dyDescent="0.2">
      <c r="D66" s="57" t="s">
        <v>128</v>
      </c>
      <c r="E66" s="27"/>
      <c r="F66" s="27"/>
      <c r="G66" s="27"/>
      <c r="H66" s="27"/>
      <c r="I66" s="27"/>
    </row>
    <row r="67" spans="2:19" ht="6.75" customHeight="1" x14ac:dyDescent="0.2">
      <c r="G67" s="27"/>
      <c r="I67" s="52"/>
      <c r="N67" s="28"/>
      <c r="O67" s="28"/>
      <c r="P67" s="28"/>
      <c r="Q67" s="28"/>
      <c r="R67" s="28"/>
    </row>
    <row r="68" spans="2:19" ht="18" customHeight="1" x14ac:dyDescent="0.2">
      <c r="D68" s="7"/>
      <c r="E68" s="93"/>
      <c r="F68" s="81" t="s">
        <v>112</v>
      </c>
      <c r="G68" s="27"/>
      <c r="I68" s="52"/>
      <c r="N68" s="187"/>
      <c r="O68" s="187"/>
      <c r="P68" s="188"/>
      <c r="Q68" s="179"/>
      <c r="R68" s="28"/>
    </row>
    <row r="69" spans="2:19" ht="18" customHeight="1" x14ac:dyDescent="0.2">
      <c r="C69" s="37"/>
      <c r="D69" s="388" t="s">
        <v>129</v>
      </c>
      <c r="E69" s="389"/>
      <c r="F69" s="106">
        <v>0</v>
      </c>
      <c r="G69" s="27"/>
      <c r="H69" s="52"/>
      <c r="I69" s="52"/>
      <c r="N69" s="187"/>
      <c r="O69" s="187"/>
      <c r="P69" s="188"/>
      <c r="Q69" s="179"/>
      <c r="R69" s="28"/>
    </row>
    <row r="70" spans="2:19" ht="15.75" customHeight="1" x14ac:dyDescent="0.2">
      <c r="C70" s="27"/>
      <c r="D70" s="182"/>
      <c r="E70" s="390" t="s">
        <v>93</v>
      </c>
      <c r="F70" s="183">
        <v>0</v>
      </c>
      <c r="G70" s="27"/>
      <c r="H70" s="173"/>
      <c r="I70" s="52"/>
      <c r="N70" s="184"/>
      <c r="O70" s="180"/>
      <c r="P70" s="177"/>
      <c r="Q70" s="178"/>
      <c r="R70" s="28"/>
    </row>
    <row r="71" spans="2:19" ht="13.5" customHeight="1" x14ac:dyDescent="0.2">
      <c r="D71" s="53" t="s">
        <v>104</v>
      </c>
      <c r="E71" s="92"/>
      <c r="F71" s="92"/>
      <c r="G71" s="92"/>
      <c r="H71" s="92"/>
      <c r="I71" s="27"/>
      <c r="N71" s="185"/>
      <c r="O71" s="185"/>
      <c r="P71" s="186"/>
      <c r="Q71" s="178"/>
      <c r="R71" s="28"/>
    </row>
    <row r="72" spans="2:19" ht="9.75" customHeight="1" x14ac:dyDescent="0.2">
      <c r="D72" s="53" t="s">
        <v>174</v>
      </c>
      <c r="E72" s="92"/>
      <c r="F72" s="92"/>
      <c r="G72" s="92"/>
      <c r="H72" s="92"/>
      <c r="I72" s="27"/>
      <c r="N72" s="187"/>
      <c r="O72" s="187"/>
      <c r="P72" s="184"/>
      <c r="Q72" s="189"/>
      <c r="R72" s="28"/>
    </row>
    <row r="73" spans="2:19" ht="15.75" customHeight="1" x14ac:dyDescent="0.2">
      <c r="D73" s="66"/>
      <c r="E73" s="27"/>
      <c r="F73" s="27"/>
      <c r="G73" s="27"/>
      <c r="H73" s="27"/>
      <c r="I73" s="27"/>
    </row>
    <row r="74" spans="2:19" ht="15.75" customHeight="1" x14ac:dyDescent="0.2">
      <c r="C74" s="53"/>
      <c r="D74" s="69" t="s">
        <v>130</v>
      </c>
      <c r="E74" s="28"/>
      <c r="F74" s="28"/>
      <c r="G74" s="28"/>
      <c r="H74" s="28"/>
      <c r="I74" s="27"/>
    </row>
    <row r="75" spans="2:19" ht="6.95" customHeight="1" x14ac:dyDescent="0.2">
      <c r="C75" s="53"/>
      <c r="D75" s="27"/>
      <c r="E75" s="27"/>
      <c r="F75" s="27"/>
      <c r="G75" s="27"/>
      <c r="H75" s="27"/>
      <c r="I75" s="27"/>
    </row>
    <row r="76" spans="2:19" ht="18" customHeight="1" x14ac:dyDescent="0.2">
      <c r="D76" s="60"/>
      <c r="E76" s="61"/>
      <c r="F76" s="190" t="s">
        <v>112</v>
      </c>
      <c r="H76" s="174"/>
      <c r="I76" s="27"/>
    </row>
    <row r="77" spans="2:19" ht="15.95" customHeight="1" x14ac:dyDescent="0.2">
      <c r="B77" s="52"/>
      <c r="D77" s="152" t="s">
        <v>131</v>
      </c>
      <c r="E77" s="44"/>
      <c r="F77" s="100">
        <v>0</v>
      </c>
      <c r="H77" s="27"/>
      <c r="I77" s="27"/>
      <c r="S77" s="52"/>
    </row>
    <row r="78" spans="2:19" ht="15.95" customHeight="1" x14ac:dyDescent="0.2">
      <c r="B78" s="52"/>
      <c r="D78" s="407" t="s">
        <v>132</v>
      </c>
      <c r="E78" s="408"/>
      <c r="F78" s="100">
        <v>1</v>
      </c>
      <c r="H78" s="27"/>
      <c r="I78" s="27"/>
      <c r="S78" s="52"/>
    </row>
    <row r="79" spans="2:19" ht="15.95" customHeight="1" x14ac:dyDescent="0.2">
      <c r="D79" s="407" t="s">
        <v>133</v>
      </c>
      <c r="E79" s="408"/>
      <c r="F79" s="101">
        <v>6</v>
      </c>
      <c r="G79" s="52"/>
      <c r="H79" s="52"/>
      <c r="I79" s="52"/>
    </row>
    <row r="80" spans="2:19" ht="15.95" customHeight="1" x14ac:dyDescent="0.2">
      <c r="D80" s="153" t="s">
        <v>134</v>
      </c>
      <c r="E80" s="169"/>
      <c r="F80" s="102">
        <v>6</v>
      </c>
      <c r="G80" s="52"/>
      <c r="H80" s="52"/>
      <c r="I80" s="52"/>
    </row>
    <row r="81" spans="2:12" ht="15.95" customHeight="1" x14ac:dyDescent="0.2">
      <c r="D81" s="154" t="s">
        <v>135</v>
      </c>
      <c r="E81" s="170"/>
      <c r="F81" s="114">
        <v>0</v>
      </c>
      <c r="G81" s="52"/>
      <c r="I81" s="52"/>
    </row>
    <row r="82" spans="2:12" ht="15.95" customHeight="1" x14ac:dyDescent="0.2">
      <c r="D82" s="403" t="s">
        <v>136</v>
      </c>
      <c r="E82" s="404"/>
      <c r="F82" s="103">
        <v>0</v>
      </c>
      <c r="H82" s="27"/>
      <c r="I82" s="27"/>
    </row>
    <row r="83" spans="2:12" ht="16.5" customHeight="1" x14ac:dyDescent="0.2">
      <c r="D83" s="155" t="s">
        <v>137</v>
      </c>
      <c r="E83" s="171"/>
      <c r="F83" s="156">
        <v>0</v>
      </c>
      <c r="H83" s="27"/>
      <c r="I83" s="27"/>
    </row>
    <row r="84" spans="2:12" ht="15.75" customHeight="1" x14ac:dyDescent="0.2">
      <c r="D84" s="53" t="s">
        <v>104</v>
      </c>
      <c r="E84" s="172"/>
      <c r="F84" s="27"/>
      <c r="G84" s="27"/>
      <c r="H84" s="27"/>
      <c r="I84" s="27"/>
    </row>
    <row r="85" spans="2:12" ht="9.75" customHeight="1" x14ac:dyDescent="0.2">
      <c r="C85" s="53"/>
      <c r="D85" s="53" t="s">
        <v>174</v>
      </c>
      <c r="E85" s="172"/>
      <c r="F85" s="27"/>
      <c r="G85" s="27"/>
      <c r="H85" s="27"/>
      <c r="I85" s="27"/>
    </row>
    <row r="86" spans="2:12" ht="15.95" customHeight="1" x14ac:dyDescent="0.2">
      <c r="C86" s="53"/>
      <c r="D86" s="66"/>
      <c r="E86" s="172"/>
      <c r="F86" s="27"/>
      <c r="G86" s="27"/>
      <c r="H86" s="27"/>
      <c r="I86" s="27"/>
    </row>
    <row r="87" spans="2:12" ht="15.95" customHeight="1" x14ac:dyDescent="0.2">
      <c r="D87" s="57" t="s">
        <v>157</v>
      </c>
      <c r="E87" s="168"/>
    </row>
    <row r="88" spans="2:12" ht="6.95" customHeight="1" x14ac:dyDescent="0.2">
      <c r="B88" s="28"/>
      <c r="C88" s="27"/>
      <c r="D88" s="27"/>
      <c r="E88" s="27"/>
      <c r="F88" s="27"/>
      <c r="G88" s="27"/>
      <c r="H88" s="27"/>
      <c r="I88" s="27"/>
      <c r="J88" s="27"/>
      <c r="K88" s="28"/>
      <c r="L88" s="27"/>
    </row>
    <row r="89" spans="2:12" ht="18" customHeight="1" x14ac:dyDescent="0.2">
      <c r="C89" s="27"/>
      <c r="D89" s="75" t="s">
        <v>139</v>
      </c>
      <c r="E89" s="35"/>
      <c r="F89" s="76" t="s">
        <v>112</v>
      </c>
      <c r="G89" s="77" t="s">
        <v>34</v>
      </c>
    </row>
    <row r="90" spans="2:12" ht="15.75" customHeight="1" x14ac:dyDescent="0.2">
      <c r="D90" s="113" t="s">
        <v>8</v>
      </c>
      <c r="E90" s="110"/>
      <c r="F90" s="111">
        <v>3</v>
      </c>
      <c r="G90" s="112">
        <f>(F90*100)/$F$95</f>
        <v>42.857142857142854</v>
      </c>
    </row>
    <row r="91" spans="2:12" ht="15.75" customHeight="1" x14ac:dyDescent="0.2">
      <c r="D91" s="113" t="s">
        <v>10</v>
      </c>
      <c r="E91" s="110"/>
      <c r="F91" s="111">
        <v>1</v>
      </c>
      <c r="G91" s="112">
        <f t="shared" ref="G91:G94" si="0">(F91*100)/$F$95</f>
        <v>14.285714285714286</v>
      </c>
    </row>
    <row r="92" spans="2:12" ht="15.75" customHeight="1" x14ac:dyDescent="0.2">
      <c r="D92" s="113" t="s">
        <v>20</v>
      </c>
      <c r="E92" s="110"/>
      <c r="F92" s="111">
        <v>1</v>
      </c>
      <c r="G92" s="112">
        <f t="shared" si="0"/>
        <v>14.285714285714286</v>
      </c>
    </row>
    <row r="93" spans="2:12" ht="15.75" customHeight="1" x14ac:dyDescent="0.2">
      <c r="D93" s="113" t="s">
        <v>55</v>
      </c>
      <c r="E93" s="110"/>
      <c r="F93" s="111">
        <v>1</v>
      </c>
      <c r="G93" s="112">
        <f t="shared" si="0"/>
        <v>14.285714285714286</v>
      </c>
    </row>
    <row r="94" spans="2:12" ht="15.75" customHeight="1" x14ac:dyDescent="0.2">
      <c r="B94" s="27"/>
      <c r="D94" s="113" t="s">
        <v>23</v>
      </c>
      <c r="E94" s="110"/>
      <c r="F94" s="111">
        <v>1</v>
      </c>
      <c r="G94" s="112">
        <f t="shared" si="0"/>
        <v>14.285714285714286</v>
      </c>
      <c r="H94" s="27"/>
      <c r="I94" s="27"/>
      <c r="J94" s="27"/>
    </row>
    <row r="95" spans="2:12" ht="15.75" customHeight="1" x14ac:dyDescent="0.2">
      <c r="B95" s="27"/>
      <c r="D95" s="123"/>
      <c r="E95" s="124" t="s">
        <v>93</v>
      </c>
      <c r="F95" s="125">
        <f>SUM(F90:F94)</f>
        <v>7</v>
      </c>
      <c r="G95" s="118">
        <f>SUM(G90:G94)</f>
        <v>100.00000000000001</v>
      </c>
      <c r="H95" s="27"/>
      <c r="I95" s="27"/>
      <c r="J95" s="27"/>
      <c r="K95" s="28"/>
      <c r="L95" s="27"/>
    </row>
    <row r="96" spans="2:12" ht="15.75" customHeight="1" x14ac:dyDescent="0.2">
      <c r="B96" s="27"/>
      <c r="D96" s="53" t="s">
        <v>104</v>
      </c>
      <c r="H96" s="27"/>
      <c r="I96" s="27"/>
      <c r="J96" s="27"/>
      <c r="K96" s="28"/>
      <c r="L96" s="27"/>
    </row>
    <row r="97" spans="2:18" ht="10.5" customHeight="1" x14ac:dyDescent="0.2">
      <c r="B97" s="27"/>
      <c r="D97" s="53" t="s">
        <v>174</v>
      </c>
      <c r="H97" s="27"/>
      <c r="I97" s="27"/>
      <c r="J97" s="27"/>
      <c r="K97" s="28"/>
      <c r="L97" s="27"/>
    </row>
    <row r="98" spans="2:18" ht="15.95" customHeight="1" x14ac:dyDescent="0.2">
      <c r="B98" s="27"/>
      <c r="C98" s="27"/>
      <c r="D98" s="34"/>
      <c r="H98" s="27"/>
      <c r="I98" s="27"/>
      <c r="J98" s="27"/>
      <c r="K98" s="28"/>
      <c r="L98" s="27"/>
    </row>
    <row r="99" spans="2:18" ht="15.95" customHeight="1" x14ac:dyDescent="0.2">
      <c r="B99" s="27"/>
      <c r="C99" s="27"/>
      <c r="D99" s="34"/>
      <c r="H99" s="27"/>
      <c r="I99" s="27"/>
      <c r="J99" s="27"/>
      <c r="K99" s="28"/>
      <c r="L99" s="27"/>
    </row>
    <row r="100" spans="2:18" ht="15.95" customHeight="1" x14ac:dyDescent="0.2">
      <c r="B100" s="27"/>
      <c r="D100" s="69" t="s">
        <v>140</v>
      </c>
      <c r="H100" s="27"/>
      <c r="I100" s="27"/>
      <c r="J100" s="27"/>
      <c r="K100" s="28"/>
      <c r="L100" s="27"/>
    </row>
    <row r="101" spans="2:18" ht="6.95" customHeight="1" x14ac:dyDescent="0.2">
      <c r="C101" s="27"/>
      <c r="D101" s="34"/>
      <c r="H101" s="27"/>
      <c r="I101" s="27"/>
      <c r="J101" s="27"/>
      <c r="K101" s="28"/>
      <c r="L101" s="27"/>
      <c r="P101" s="27"/>
    </row>
    <row r="102" spans="2:18" s="28" customFormat="1" ht="45" x14ac:dyDescent="0.2">
      <c r="C102" s="38"/>
      <c r="D102" s="39" t="s">
        <v>141</v>
      </c>
      <c r="E102" s="40"/>
      <c r="F102" s="35"/>
      <c r="G102" s="191" t="s">
        <v>112</v>
      </c>
      <c r="H102" s="191" t="s">
        <v>34</v>
      </c>
      <c r="I102" s="41" t="s">
        <v>142</v>
      </c>
      <c r="J102" s="42"/>
      <c r="K102" s="42"/>
      <c r="L102" s="42"/>
      <c r="M102" s="42"/>
      <c r="N102" s="42"/>
      <c r="O102" s="38"/>
      <c r="P102" s="43"/>
      <c r="R102" s="32"/>
    </row>
    <row r="103" spans="2:18" ht="15.75" customHeight="1" x14ac:dyDescent="0.2">
      <c r="B103" s="27"/>
      <c r="C103" s="38"/>
      <c r="D103" s="54" t="s">
        <v>146</v>
      </c>
      <c r="E103" s="82"/>
      <c r="F103" s="73"/>
      <c r="G103" s="45">
        <v>2</v>
      </c>
      <c r="H103" s="83">
        <f t="shared" ref="H103:H111" si="1">G103*100/$G$112</f>
        <v>40</v>
      </c>
      <c r="I103" s="83">
        <f t="shared" ref="I103:I112" si="2">(G103*100)/$G$16</f>
        <v>28.571428571428573</v>
      </c>
      <c r="J103" s="38"/>
      <c r="K103" s="38"/>
      <c r="L103" s="38"/>
      <c r="M103" s="38"/>
      <c r="N103" s="38"/>
      <c r="O103" s="38"/>
      <c r="P103" s="46"/>
      <c r="R103" s="31"/>
    </row>
    <row r="104" spans="2:18" ht="15.75" customHeight="1" x14ac:dyDescent="0.2">
      <c r="B104" s="27"/>
      <c r="C104" s="38"/>
      <c r="D104" s="157" t="s">
        <v>39</v>
      </c>
      <c r="E104" s="159"/>
      <c r="F104" s="158"/>
      <c r="G104" s="45">
        <v>2</v>
      </c>
      <c r="H104" s="83">
        <f t="shared" si="1"/>
        <v>40</v>
      </c>
      <c r="I104" s="83">
        <f t="shared" si="2"/>
        <v>28.571428571428573</v>
      </c>
      <c r="J104" s="38"/>
      <c r="K104" s="38"/>
      <c r="L104" s="38"/>
      <c r="M104" s="38"/>
      <c r="N104" s="38"/>
      <c r="O104" s="38"/>
      <c r="P104" s="46"/>
      <c r="R104" s="31"/>
    </row>
    <row r="105" spans="2:18" ht="15.75" customHeight="1" x14ac:dyDescent="0.2">
      <c r="B105" s="27"/>
      <c r="C105" s="38"/>
      <c r="D105" s="164" t="s">
        <v>147</v>
      </c>
      <c r="E105" s="162"/>
      <c r="F105" s="163"/>
      <c r="G105" s="72">
        <v>2</v>
      </c>
      <c r="H105" s="132">
        <f t="shared" si="1"/>
        <v>40</v>
      </c>
      <c r="I105" s="251">
        <f t="shared" si="2"/>
        <v>28.571428571428573</v>
      </c>
      <c r="J105" s="38"/>
      <c r="K105" s="38"/>
      <c r="L105" s="38"/>
      <c r="M105" s="38"/>
      <c r="N105" s="38"/>
      <c r="O105" s="38"/>
      <c r="P105" s="46"/>
      <c r="R105" s="31"/>
    </row>
    <row r="106" spans="2:18" ht="15.75" customHeight="1" x14ac:dyDescent="0.2">
      <c r="B106" s="27"/>
      <c r="C106" s="38"/>
      <c r="D106" s="55" t="s">
        <v>148</v>
      </c>
      <c r="E106" s="48"/>
      <c r="F106" s="49"/>
      <c r="G106" s="45">
        <v>3</v>
      </c>
      <c r="H106" s="83">
        <f t="shared" si="1"/>
        <v>60</v>
      </c>
      <c r="I106" s="83">
        <f t="shared" si="2"/>
        <v>42.857142857142854</v>
      </c>
      <c r="J106" s="38"/>
      <c r="K106" s="38"/>
      <c r="L106" s="38"/>
      <c r="M106" s="38"/>
      <c r="N106" s="38"/>
      <c r="O106" s="38"/>
      <c r="P106" s="46"/>
      <c r="R106" s="31"/>
    </row>
    <row r="107" spans="2:18" ht="15.75" customHeight="1" x14ac:dyDescent="0.2">
      <c r="B107" s="27"/>
      <c r="C107" s="38"/>
      <c r="D107" s="157" t="s">
        <v>149</v>
      </c>
      <c r="E107" s="160"/>
      <c r="F107" s="161"/>
      <c r="G107" s="74">
        <v>3</v>
      </c>
      <c r="H107" s="83">
        <f t="shared" si="1"/>
        <v>60</v>
      </c>
      <c r="I107" s="83">
        <f t="shared" si="2"/>
        <v>42.857142857142854</v>
      </c>
      <c r="J107" s="38"/>
      <c r="K107" s="38"/>
      <c r="L107" s="38"/>
      <c r="M107" s="38"/>
      <c r="N107" s="38"/>
      <c r="O107" s="38"/>
      <c r="P107" s="46"/>
      <c r="R107" s="31"/>
    </row>
    <row r="108" spans="2:18" ht="15.75" customHeight="1" x14ac:dyDescent="0.2">
      <c r="B108" s="27"/>
      <c r="C108" s="38"/>
      <c r="D108" s="204" t="s">
        <v>44</v>
      </c>
      <c r="E108" s="346"/>
      <c r="F108" s="347"/>
      <c r="G108" s="348">
        <v>1</v>
      </c>
      <c r="H108" s="349">
        <f t="shared" si="1"/>
        <v>20</v>
      </c>
      <c r="I108" s="349">
        <f t="shared" si="2"/>
        <v>14.285714285714286</v>
      </c>
      <c r="J108" s="38"/>
      <c r="K108" s="38"/>
      <c r="L108" s="38"/>
      <c r="M108" s="38"/>
      <c r="N108" s="38"/>
      <c r="O108" s="38"/>
      <c r="P108" s="46"/>
      <c r="R108" s="31"/>
    </row>
    <row r="109" spans="2:18" ht="15.75" customHeight="1" x14ac:dyDescent="0.2">
      <c r="B109" s="27"/>
      <c r="C109" s="38"/>
      <c r="D109" s="358" t="s">
        <v>150</v>
      </c>
      <c r="E109" s="354"/>
      <c r="F109" s="355"/>
      <c r="G109" s="356">
        <v>1</v>
      </c>
      <c r="H109" s="357">
        <f t="shared" si="1"/>
        <v>20</v>
      </c>
      <c r="I109" s="357">
        <f t="shared" si="2"/>
        <v>14.285714285714286</v>
      </c>
      <c r="J109" s="38"/>
      <c r="K109" s="38"/>
      <c r="L109" s="38"/>
      <c r="M109" s="38"/>
      <c r="N109" s="38"/>
      <c r="O109" s="38"/>
      <c r="P109" s="46"/>
      <c r="R109" s="31"/>
    </row>
    <row r="110" spans="2:18" ht="15.75" customHeight="1" x14ac:dyDescent="0.2">
      <c r="B110" s="27"/>
      <c r="C110" s="38"/>
      <c r="D110" s="337" t="s">
        <v>180</v>
      </c>
      <c r="E110" s="350"/>
      <c r="F110" s="351"/>
      <c r="G110" s="352">
        <v>1</v>
      </c>
      <c r="H110" s="353">
        <f t="shared" si="1"/>
        <v>20</v>
      </c>
      <c r="I110" s="353">
        <f t="shared" si="2"/>
        <v>14.285714285714286</v>
      </c>
      <c r="J110" s="38"/>
      <c r="K110" s="38"/>
      <c r="L110" s="38"/>
      <c r="M110" s="38"/>
      <c r="N110" s="38"/>
      <c r="O110" s="38"/>
      <c r="P110" s="46"/>
      <c r="R110" s="31"/>
    </row>
    <row r="111" spans="2:18" ht="15.75" customHeight="1" x14ac:dyDescent="0.2">
      <c r="B111" s="27"/>
      <c r="C111" s="47"/>
      <c r="D111" s="165" t="s">
        <v>182</v>
      </c>
      <c r="E111" s="166"/>
      <c r="F111" s="167"/>
      <c r="G111" s="107">
        <v>1</v>
      </c>
      <c r="H111" s="133">
        <f t="shared" si="1"/>
        <v>20</v>
      </c>
      <c r="I111" s="345">
        <f t="shared" si="2"/>
        <v>14.285714285714286</v>
      </c>
      <c r="J111" s="38"/>
      <c r="K111" s="38"/>
      <c r="L111" s="38"/>
      <c r="M111" s="38"/>
      <c r="N111" s="38"/>
      <c r="O111" s="38"/>
      <c r="P111" s="46"/>
      <c r="R111" s="31"/>
    </row>
    <row r="112" spans="2:18" ht="15.75" customHeight="1" x14ac:dyDescent="0.2">
      <c r="D112" s="128" t="s">
        <v>164</v>
      </c>
      <c r="E112" s="129"/>
      <c r="F112" s="130"/>
      <c r="G112" s="131">
        <f>G103+G106</f>
        <v>5</v>
      </c>
      <c r="H112" s="126">
        <f>H103+H106</f>
        <v>100</v>
      </c>
      <c r="I112" s="126">
        <f t="shared" si="2"/>
        <v>71.428571428571431</v>
      </c>
      <c r="L112" s="31"/>
      <c r="O112" s="31"/>
      <c r="R112" s="31"/>
    </row>
    <row r="113" spans="3:7" ht="15.95" customHeight="1" x14ac:dyDescent="0.2">
      <c r="D113" s="53" t="s">
        <v>104</v>
      </c>
    </row>
    <row r="114" spans="3:7" ht="9.75" customHeight="1" x14ac:dyDescent="0.2">
      <c r="D114" s="53" t="s">
        <v>174</v>
      </c>
    </row>
    <row r="115" spans="3:7" ht="15.95" customHeight="1" x14ac:dyDescent="0.2"/>
    <row r="116" spans="3:7" ht="15.95" customHeight="1" x14ac:dyDescent="0.2">
      <c r="D116" s="69" t="s">
        <v>151</v>
      </c>
    </row>
    <row r="117" spans="3:7" ht="6.75" customHeight="1" x14ac:dyDescent="0.2"/>
    <row r="118" spans="3:7" ht="18" customHeight="1" x14ac:dyDescent="0.2">
      <c r="D118" s="221"/>
      <c r="E118" s="257"/>
      <c r="F118" s="258"/>
      <c r="G118" s="222">
        <v>2023</v>
      </c>
    </row>
    <row r="119" spans="3:7" ht="18" customHeight="1" x14ac:dyDescent="0.2">
      <c r="D119" s="312" t="s">
        <v>96</v>
      </c>
      <c r="E119" s="313"/>
      <c r="F119" s="314"/>
      <c r="G119" s="315">
        <v>13</v>
      </c>
    </row>
    <row r="120" spans="3:7" ht="15.75" customHeight="1" x14ac:dyDescent="0.2">
      <c r="D120" s="225" t="s">
        <v>97</v>
      </c>
      <c r="E120" s="259"/>
      <c r="F120" s="259"/>
      <c r="G120" s="226">
        <v>6</v>
      </c>
    </row>
    <row r="121" spans="3:7" ht="15.95" customHeight="1" x14ac:dyDescent="0.2">
      <c r="D121" s="227" t="s">
        <v>98</v>
      </c>
      <c r="E121" s="260"/>
      <c r="F121" s="260"/>
      <c r="G121" s="228">
        <v>7</v>
      </c>
    </row>
    <row r="122" spans="3:7" ht="15.95" customHeight="1" x14ac:dyDescent="0.2">
      <c r="D122" s="127" t="s">
        <v>99</v>
      </c>
      <c r="E122" s="261"/>
      <c r="F122" s="261"/>
      <c r="G122" s="229">
        <v>0</v>
      </c>
    </row>
    <row r="123" spans="3:7" ht="15.95" customHeight="1" x14ac:dyDescent="0.2">
      <c r="C123" s="37"/>
      <c r="D123" s="291" t="s">
        <v>102</v>
      </c>
      <c r="E123" s="269"/>
      <c r="F123" s="273"/>
      <c r="G123" s="276">
        <v>7</v>
      </c>
    </row>
    <row r="124" spans="3:7" ht="15.95" customHeight="1" x14ac:dyDescent="0.2">
      <c r="C124" s="37"/>
      <c r="D124" s="265" t="s">
        <v>100</v>
      </c>
      <c r="E124" s="265"/>
      <c r="F124" s="274"/>
      <c r="G124" s="266">
        <v>2</v>
      </c>
    </row>
    <row r="125" spans="3:7" ht="15.95" customHeight="1" x14ac:dyDescent="0.2">
      <c r="C125" s="37"/>
      <c r="D125" s="277" t="s">
        <v>101</v>
      </c>
      <c r="E125" s="278"/>
      <c r="F125" s="279"/>
      <c r="G125" s="267">
        <v>5</v>
      </c>
    </row>
    <row r="126" spans="3:7" ht="15.95" customHeight="1" x14ac:dyDescent="0.2">
      <c r="C126" s="37"/>
      <c r="D126" s="268" t="s">
        <v>165</v>
      </c>
      <c r="E126" s="268"/>
      <c r="F126" s="275"/>
      <c r="G126" s="271">
        <v>0</v>
      </c>
    </row>
    <row r="127" spans="3:7" ht="15.95" customHeight="1" x14ac:dyDescent="0.2">
      <c r="D127" s="53" t="s">
        <v>104</v>
      </c>
    </row>
    <row r="128" spans="3:7" ht="10.5" customHeight="1" x14ac:dyDescent="0.2">
      <c r="D128" s="53" t="s">
        <v>174</v>
      </c>
    </row>
    <row r="129" spans="4:7" ht="15.95" customHeight="1" x14ac:dyDescent="0.2"/>
    <row r="130" spans="4:7" ht="15.95" customHeight="1" x14ac:dyDescent="0.2">
      <c r="D130" s="69" t="s">
        <v>153</v>
      </c>
    </row>
    <row r="131" spans="4:7" ht="6.75" customHeight="1" x14ac:dyDescent="0.2"/>
    <row r="132" spans="4:7" ht="15" customHeight="1" x14ac:dyDescent="0.2">
      <c r="D132" s="75"/>
      <c r="E132" s="35"/>
      <c r="F132" s="76" t="s">
        <v>112</v>
      </c>
      <c r="G132" s="77" t="s">
        <v>34</v>
      </c>
    </row>
    <row r="133" spans="4:7" ht="15.95" customHeight="1" x14ac:dyDescent="0.2">
      <c r="D133" s="113" t="s">
        <v>154</v>
      </c>
      <c r="E133" s="110"/>
      <c r="F133" s="111">
        <v>2</v>
      </c>
      <c r="G133" s="112">
        <f>(F133*100)/$F$136</f>
        <v>33.333333333333336</v>
      </c>
    </row>
    <row r="134" spans="4:7" ht="15.95" customHeight="1" x14ac:dyDescent="0.2">
      <c r="D134" s="113" t="s">
        <v>155</v>
      </c>
      <c r="E134" s="110"/>
      <c r="F134" s="111">
        <v>2</v>
      </c>
      <c r="G134" s="112">
        <f t="shared" ref="G134:G136" si="3">(F134*100)/$F$136</f>
        <v>33.333333333333336</v>
      </c>
    </row>
    <row r="135" spans="4:7" ht="15.95" customHeight="1" x14ac:dyDescent="0.2">
      <c r="D135" s="113" t="s">
        <v>156</v>
      </c>
      <c r="E135" s="110"/>
      <c r="F135" s="111">
        <v>2</v>
      </c>
      <c r="G135" s="112">
        <f t="shared" si="3"/>
        <v>33.333333333333336</v>
      </c>
    </row>
    <row r="136" spans="4:7" ht="15.95" customHeight="1" x14ac:dyDescent="0.2">
      <c r="D136" s="128" t="s">
        <v>93</v>
      </c>
      <c r="E136" s="129"/>
      <c r="F136" s="224">
        <v>6</v>
      </c>
      <c r="G136" s="126">
        <f t="shared" si="3"/>
        <v>100</v>
      </c>
    </row>
    <row r="137" spans="4:7" ht="15.95" customHeight="1" x14ac:dyDescent="0.2">
      <c r="D137" s="53" t="s">
        <v>104</v>
      </c>
    </row>
    <row r="138" spans="4:7" ht="11.25" customHeight="1" x14ac:dyDescent="0.2">
      <c r="D138" s="53" t="s">
        <v>174</v>
      </c>
    </row>
    <row r="139" spans="4:7" ht="15.95" customHeight="1" x14ac:dyDescent="0.2"/>
    <row r="140" spans="4:7" ht="15.95" customHeight="1" x14ac:dyDescent="0.2"/>
    <row r="141" spans="4:7" ht="15.95" customHeight="1" x14ac:dyDescent="0.2"/>
    <row r="142" spans="4:7" ht="15.95" customHeight="1" x14ac:dyDescent="0.2"/>
    <row r="143" spans="4:7" ht="15.95" customHeight="1" x14ac:dyDescent="0.2"/>
    <row r="144" spans="4:7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mergeCells count="3">
    <mergeCell ref="D82:E82"/>
    <mergeCell ref="D78:E78"/>
    <mergeCell ref="D79:E79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9" min="2" max="11" man="1"/>
    <brk id="73" min="2" max="11" man="1"/>
    <brk id="99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&gt;&gt;AURKIBIDEA&lt;&lt;</vt:lpstr>
      <vt:lpstr>LABURPEN_KOADROA</vt:lpstr>
      <vt:lpstr>ZERIZAN</vt:lpstr>
      <vt:lpstr>SUA</vt:lpstr>
      <vt:lpstr>BEREGAIN</vt:lpstr>
      <vt:lpstr>'&gt;&gt;AURKIBIDEA&lt;&lt;'!Área_de_impresión</vt:lpstr>
      <vt:lpstr>BEREGAIN!Área_de_impresión</vt:lpstr>
      <vt:lpstr>LABURPEN_KOADROA!Área_de_impresión</vt:lpstr>
      <vt:lpstr>SUA!Área_de_impresión</vt:lpstr>
      <vt:lpstr>ZERIZAN!Área_de_impresión</vt:lpstr>
      <vt:lpstr>'&gt;&gt;AURKIBIDEA&lt;&lt;'!Títulos_a_imprimir</vt:lpstr>
      <vt:lpstr>BEREGAIN!Títulos_a_imprimir</vt:lpstr>
      <vt:lpstr>LABURPEN_KOADROA!Títulos_a_imprimir</vt:lpstr>
      <vt:lpstr>SUA!Títulos_a_imprimir</vt:lpstr>
      <vt:lpstr>ZERIZAN!Títulos_a_imprimir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2024-12-11T13:29:09Z</cp:lastPrinted>
  <dcterms:created xsi:type="dcterms:W3CDTF">2009-07-10T13:25:11Z</dcterms:created>
  <dcterms:modified xsi:type="dcterms:W3CDTF">2024-12-11T13:29:48Z</dcterms:modified>
</cp:coreProperties>
</file>