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4\1.TRABAJO\Cifras_xlsx_24\DEF\es\"/>
    </mc:Choice>
  </mc:AlternateContent>
  <bookViews>
    <workbookView xWindow="0" yWindow="0" windowWidth="28800" windowHeight="11355" tabRatio="578"/>
  </bookViews>
  <sheets>
    <sheet name="&gt;&gt;INDICE&lt;&lt;" sheetId="8" r:id="rId1"/>
    <sheet name="CUADRO_RESUMEN" sheetId="18" r:id="rId2"/>
    <sheet name="ZERIZAN" sheetId="9" r:id="rId3"/>
    <sheet name="SUA" sheetId="19" r:id="rId4"/>
    <sheet name="BEREGAIN" sheetId="20" r:id="rId5"/>
  </sheets>
  <definedNames>
    <definedName name="_xlnm.Print_Area" localSheetId="0">'&gt;&gt;INDICE&lt;&lt;'!$C$5:$G$53</definedName>
    <definedName name="_xlnm.Print_Area" localSheetId="4">BEREGAIN!$C$12:$L$138</definedName>
    <definedName name="_xlnm.Print_Area" localSheetId="1">CUADRO_RESUMEN!$C$12:$J$91</definedName>
    <definedName name="_xlnm.Print_Area" localSheetId="3">SUA!$C$13:$L$156</definedName>
    <definedName name="_xlnm.Print_Area" localSheetId="2">ZERIZAN!$C$12:$L$150</definedName>
    <definedName name="_xlnm.Print_Titles" localSheetId="0">'&gt;&gt;INDICE&lt;&lt;'!$2:$5</definedName>
    <definedName name="_xlnm.Print_Titles" localSheetId="4">BEREGAIN!$2:$11</definedName>
    <definedName name="_xlnm.Print_Titles" localSheetId="1">CUADRO_RESUMEN!$2:$11</definedName>
    <definedName name="_xlnm.Print_Titles" localSheetId="3">SUA!$2:$12</definedName>
    <definedName name="_xlnm.Print_Titles" localSheetId="2">ZERIZAN!$2:$11</definedName>
  </definedNames>
  <calcPr calcId="162913"/>
</workbook>
</file>

<file path=xl/calcChain.xml><?xml version="1.0" encoding="utf-8"?>
<calcChain xmlns="http://schemas.openxmlformats.org/spreadsheetml/2006/main">
  <c r="F45" i="20" l="1"/>
  <c r="F50" i="9" l="1"/>
  <c r="F49" i="9"/>
  <c r="F48" i="9"/>
  <c r="F47" i="9"/>
  <c r="F46" i="9"/>
  <c r="I109" i="20" l="1"/>
  <c r="G112" i="20"/>
  <c r="H109" i="20" s="1"/>
  <c r="I110" i="20"/>
  <c r="I108" i="20"/>
  <c r="G93" i="20"/>
  <c r="F95" i="20"/>
  <c r="G94" i="20" s="1"/>
  <c r="G128" i="19"/>
  <c r="I118" i="19"/>
  <c r="I126" i="19"/>
  <c r="I120" i="19"/>
  <c r="F107" i="19"/>
  <c r="F48" i="19"/>
  <c r="I110" i="9"/>
  <c r="I109" i="9"/>
  <c r="I108" i="9"/>
  <c r="G122" i="9"/>
  <c r="H120" i="9" s="1"/>
  <c r="I119" i="9"/>
  <c r="I113" i="9"/>
  <c r="G92" i="20" l="1"/>
  <c r="G90" i="20"/>
  <c r="G91" i="20"/>
  <c r="H108" i="9"/>
  <c r="H113" i="9"/>
  <c r="H110" i="9"/>
  <c r="H115" i="9"/>
  <c r="H111" i="9"/>
  <c r="H116" i="9"/>
  <c r="H117" i="9"/>
  <c r="H109" i="9"/>
  <c r="H114" i="9"/>
  <c r="G133" i="20"/>
  <c r="I103" i="20"/>
  <c r="I117" i="19"/>
  <c r="G145" i="9"/>
  <c r="F154" i="19" l="1"/>
  <c r="I119" i="19"/>
  <c r="I121" i="19"/>
  <c r="I122" i="19"/>
  <c r="I123" i="19"/>
  <c r="I124" i="19"/>
  <c r="I125" i="19"/>
  <c r="I127" i="19"/>
  <c r="F110" i="19"/>
  <c r="G95" i="19" l="1"/>
  <c r="G99" i="19"/>
  <c r="G103" i="19"/>
  <c r="G94" i="19"/>
  <c r="G109" i="19"/>
  <c r="G97" i="19"/>
  <c r="G101" i="19"/>
  <c r="G105" i="19"/>
  <c r="G107" i="19"/>
  <c r="G98" i="19"/>
  <c r="G106" i="19"/>
  <c r="G96" i="19"/>
  <c r="G100" i="19"/>
  <c r="G104" i="19"/>
  <c r="G102" i="19"/>
  <c r="H120" i="19"/>
  <c r="H126" i="19"/>
  <c r="I128" i="19"/>
  <c r="H122" i="19"/>
  <c r="H117" i="19"/>
  <c r="H124" i="19"/>
  <c r="H121" i="19"/>
  <c r="H127" i="19"/>
  <c r="H123" i="19"/>
  <c r="H125" i="19"/>
  <c r="G110" i="19"/>
  <c r="G108" i="19"/>
  <c r="F46" i="20" l="1"/>
  <c r="F47" i="20"/>
  <c r="F48" i="20"/>
  <c r="F49" i="20"/>
  <c r="F49" i="19"/>
  <c r="F50" i="19"/>
  <c r="F51" i="19"/>
  <c r="F52" i="19"/>
  <c r="G152" i="19" l="1"/>
  <c r="G153" i="19"/>
  <c r="G151" i="19"/>
  <c r="G134" i="20"/>
  <c r="G135" i="20"/>
  <c r="G136" i="20"/>
  <c r="I104" i="20"/>
  <c r="I105" i="20"/>
  <c r="I106" i="20"/>
  <c r="I107" i="20"/>
  <c r="I111" i="20"/>
  <c r="G146" i="9"/>
  <c r="G147" i="9"/>
  <c r="H108" i="20" l="1"/>
  <c r="H110" i="20"/>
  <c r="G148" i="9"/>
  <c r="H103" i="20"/>
  <c r="I112" i="20"/>
  <c r="G154" i="19"/>
  <c r="I111" i="9"/>
  <c r="I112" i="9"/>
  <c r="I114" i="9"/>
  <c r="I115" i="9"/>
  <c r="I116" i="9"/>
  <c r="I117" i="9"/>
  <c r="I118" i="9"/>
  <c r="I120" i="9"/>
  <c r="I121" i="9"/>
  <c r="I122" i="9" l="1"/>
  <c r="E65" i="9"/>
  <c r="F58" i="9" s="1"/>
  <c r="H111" i="20"/>
  <c r="E62" i="20"/>
  <c r="E65" i="19"/>
  <c r="H119" i="9" l="1"/>
  <c r="F62" i="19"/>
  <c r="F59" i="19"/>
  <c r="F60" i="20"/>
  <c r="F56" i="20"/>
  <c r="F60" i="19"/>
  <c r="F61" i="19"/>
  <c r="F64" i="19"/>
  <c r="F61" i="20"/>
  <c r="F57" i="20"/>
  <c r="F58" i="20"/>
  <c r="H119" i="19"/>
  <c r="H104" i="20"/>
  <c r="H106" i="20"/>
  <c r="H112" i="20" s="1"/>
  <c r="F59" i="20"/>
  <c r="H105" i="20"/>
  <c r="H107" i="20"/>
  <c r="F63" i="19"/>
  <c r="H118" i="19"/>
  <c r="G95" i="20" l="1"/>
  <c r="H128" i="19"/>
  <c r="F62" i="20"/>
  <c r="H118" i="9"/>
  <c r="H121" i="9"/>
  <c r="F65" i="19"/>
  <c r="F101" i="9"/>
  <c r="G94" i="9" s="1"/>
  <c r="G99" i="9" l="1"/>
  <c r="G101" i="9"/>
  <c r="H112" i="9" l="1"/>
  <c r="H122" i="9" l="1"/>
  <c r="F59" i="9" l="1"/>
  <c r="F60" i="9" l="1"/>
  <c r="G100" i="9" l="1"/>
  <c r="F62" i="9"/>
  <c r="F61" i="9"/>
  <c r="F64" i="9"/>
  <c r="G95" i="9"/>
  <c r="G97" i="9"/>
  <c r="G98" i="9"/>
  <c r="G96" i="9"/>
  <c r="F63" i="9"/>
  <c r="F65" i="9" l="1"/>
</calcChain>
</file>

<file path=xl/sharedStrings.xml><?xml version="1.0" encoding="utf-8"?>
<sst xmlns="http://schemas.openxmlformats.org/spreadsheetml/2006/main" count="709" uniqueCount="187">
  <si>
    <t>CUADRO RESUMEN</t>
  </si>
  <si>
    <t>RESUMEN ÁMBITO FORAL y MUNICIPAL</t>
  </si>
  <si>
    <t>ENTIDADES</t>
  </si>
  <si>
    <t>ASESORAM. JURÍDICO</t>
  </si>
  <si>
    <t>ATENCIÓN PSICOLÓGICA</t>
  </si>
  <si>
    <t>F</t>
  </si>
  <si>
    <t>p</t>
  </si>
  <si>
    <t>-</t>
  </si>
  <si>
    <t>Amorebieta-Etxano</t>
  </si>
  <si>
    <t>Arakaldo</t>
  </si>
  <si>
    <t>Arrigorriaga</t>
  </si>
  <si>
    <t>Barakaldo</t>
  </si>
  <si>
    <t>Basauri</t>
  </si>
  <si>
    <t>Bermeo</t>
  </si>
  <si>
    <t>Bilbao</t>
  </si>
  <si>
    <t>Durango</t>
  </si>
  <si>
    <t>Erandio</t>
  </si>
  <si>
    <t>Ermua</t>
  </si>
  <si>
    <t>Etxebarri</t>
  </si>
  <si>
    <t>Galdakao</t>
  </si>
  <si>
    <t>Gatika</t>
  </si>
  <si>
    <t>Getxo</t>
  </si>
  <si>
    <t>Leioa</t>
  </si>
  <si>
    <t>Mallabia</t>
  </si>
  <si>
    <t>Muskiz</t>
  </si>
  <si>
    <t>Orozko</t>
  </si>
  <si>
    <t>Portugalete</t>
  </si>
  <si>
    <t>Santurtzi</t>
  </si>
  <si>
    <t>Sestao</t>
  </si>
  <si>
    <t>Ugao-Miraballes</t>
  </si>
  <si>
    <t>Zaratamo</t>
  </si>
  <si>
    <t>Zeberio</t>
  </si>
  <si>
    <t>Zierbena</t>
  </si>
  <si>
    <t>RESUMEN ÁMBITO MANCOMUNIDADES</t>
  </si>
  <si>
    <t>ARRATIA</t>
  </si>
  <si>
    <t>BUSTURIALDEA</t>
  </si>
  <si>
    <t>ENCARTACIONES</t>
  </si>
  <si>
    <t>LEA-ARTIBAI</t>
  </si>
  <si>
    <t>TXORIERRI</t>
  </si>
  <si>
    <t>RESUMEN</t>
  </si>
  <si>
    <t>I. Ámbito: PROTECCIÓN SOCIAL</t>
  </si>
  <si>
    <t xml:space="preserve">Total </t>
  </si>
  <si>
    <t>Mujeres</t>
  </si>
  <si>
    <t>Valle de Trápaga-Trapagaran</t>
  </si>
  <si>
    <t>Maruri-Jatabe</t>
  </si>
  <si>
    <t>Urduña/Orduña</t>
  </si>
  <si>
    <t>TIPO DE VIOLENCIA</t>
  </si>
  <si>
    <t>Física</t>
  </si>
  <si>
    <t>Psicológica</t>
  </si>
  <si>
    <t>Económica</t>
  </si>
  <si>
    <t>Social</t>
  </si>
  <si>
    <t>Sexual</t>
  </si>
  <si>
    <t>AMÉRICA</t>
  </si>
  <si>
    <t xml:space="preserve">TOTAL </t>
  </si>
  <si>
    <t>Casos nuevos</t>
  </si>
  <si>
    <t>%</t>
  </si>
  <si>
    <t>65 o más</t>
  </si>
  <si>
    <t>Con hijos/as a cargo</t>
  </si>
  <si>
    <t>ACOGIDA</t>
  </si>
  <si>
    <t xml:space="preserve">Mujeres </t>
  </si>
  <si>
    <t>Con otras personas a cargo</t>
  </si>
  <si>
    <t>Menores de edad</t>
  </si>
  <si>
    <t>Mayores de edad</t>
  </si>
  <si>
    <t>Menores y mayores de edad</t>
  </si>
  <si>
    <t>EDAD</t>
  </si>
  <si>
    <t>% s/total casos nuevos</t>
  </si>
  <si>
    <t>URIBE KOSTA</t>
  </si>
  <si>
    <t>LEA IBARRA</t>
  </si>
  <si>
    <t xml:space="preserve">                          </t>
  </si>
  <si>
    <t>Fruiz</t>
  </si>
  <si>
    <t>LUGAR DE NACIMIENTO</t>
  </si>
  <si>
    <t>31-40 años</t>
  </si>
  <si>
    <t>41-50 años</t>
  </si>
  <si>
    <t>51-64 años</t>
  </si>
  <si>
    <t>COLOMBIA</t>
  </si>
  <si>
    <t>MUNGIALDE</t>
  </si>
  <si>
    <t xml:space="preserve">% s/ total casos nuevos </t>
  </si>
  <si>
    <t xml:space="preserve">Total     </t>
  </si>
  <si>
    <t>Casos anteriores</t>
  </si>
  <si>
    <t>MERINDAD DE DURANGO</t>
  </si>
  <si>
    <t>Abanto y Ciérvana-Abanto Zierbena</t>
  </si>
  <si>
    <t>INTERV. FAM. MENORES VG</t>
  </si>
  <si>
    <t>(*) Discapacidad acreditada o no acreditada.</t>
  </si>
  <si>
    <t xml:space="preserve">21-30 años </t>
  </si>
  <si>
    <t>18-20 años</t>
  </si>
  <si>
    <t>ÁFRICA</t>
  </si>
  <si>
    <t>MAGREB</t>
  </si>
  <si>
    <t xml:space="preserve">MUNICIPIOS  </t>
  </si>
  <si>
    <t>DIPUTACIÓN FORAL BIZKAIA</t>
  </si>
  <si>
    <t xml:space="preserve">Ortuella </t>
  </si>
  <si>
    <t>EUROPA</t>
  </si>
  <si>
    <t>UE 27</t>
  </si>
  <si>
    <t>ATENCIÓN COMUNIT.</t>
  </si>
  <si>
    <t>[1]</t>
  </si>
  <si>
    <t>I.D.1. Datos del Programa ZERIZAN</t>
  </si>
  <si>
    <t>I.D.2. Datos del Programa SUA</t>
  </si>
  <si>
    <t>I.D.3. Datos del Programa BEREGAIN</t>
  </si>
  <si>
    <t>&lt;18 años</t>
  </si>
  <si>
    <t>ARGENTINA</t>
  </si>
  <si>
    <t>BRASIL</t>
  </si>
  <si>
    <t>PARAGUAY</t>
  </si>
  <si>
    <t>NICARAGUA</t>
  </si>
  <si>
    <t>MARRUECOS</t>
  </si>
  <si>
    <t>Total</t>
  </si>
  <si>
    <t xml:space="preserve">Total personas </t>
  </si>
  <si>
    <t xml:space="preserve">N.º de mujeres </t>
  </si>
  <si>
    <t xml:space="preserve">  N.º chicas</t>
  </si>
  <si>
    <t xml:space="preserve">  N.º chicos </t>
  </si>
  <si>
    <t xml:space="preserve">  N.º niñas </t>
  </si>
  <si>
    <t xml:space="preserve">  N.º niños</t>
  </si>
  <si>
    <t xml:space="preserve">N.º de hijas e hijos </t>
  </si>
  <si>
    <t xml:space="preserve">N.º mayores de edad </t>
  </si>
  <si>
    <t xml:space="preserve">N.º de menores </t>
  </si>
  <si>
    <t>Pareja/expareja</t>
  </si>
  <si>
    <t xml:space="preserve">Intrafamiliar </t>
  </si>
  <si>
    <t>Violencia sexual</t>
  </si>
  <si>
    <t>Nota: Violencia sexual perpetrada por personas fuera del marco familiar o de pareja.</t>
  </si>
  <si>
    <r>
      <t>3.2.</t>
    </r>
    <r>
      <rPr>
        <u/>
        <sz val="9"/>
        <rFont val="Arial"/>
        <family val="2"/>
      </rPr>
      <t xml:space="preserve"> Por edad</t>
    </r>
  </si>
  <si>
    <r>
      <t>3.3.</t>
    </r>
    <r>
      <rPr>
        <u/>
        <sz val="9"/>
        <rFont val="Arial"/>
        <family val="2"/>
      </rPr>
      <t xml:space="preserve"> Por discapacidad</t>
    </r>
  </si>
  <si>
    <r>
      <t>3.4.</t>
    </r>
    <r>
      <rPr>
        <u/>
        <sz val="9"/>
        <rFont val="Arial"/>
        <family val="2"/>
      </rPr>
      <t xml:space="preserve"> Según personas dependientes de ellas</t>
    </r>
  </si>
  <si>
    <r>
      <t>3.5.</t>
    </r>
    <r>
      <rPr>
        <u/>
        <sz val="9"/>
        <rFont val="Arial"/>
        <family val="2"/>
      </rPr>
      <t xml:space="preserve"> Por municipio de residencia</t>
    </r>
  </si>
  <si>
    <r>
      <t>3.6.</t>
    </r>
    <r>
      <rPr>
        <u/>
        <sz val="9"/>
        <rFont val="Arial"/>
        <family val="2"/>
      </rPr>
      <t xml:space="preserve"> Por lugar de nacimiento de las mujeres extranjeras </t>
    </r>
  </si>
  <si>
    <r>
      <t xml:space="preserve">3.2. </t>
    </r>
    <r>
      <rPr>
        <sz val="9"/>
        <color rgb="FF000080"/>
        <rFont val="Arial"/>
        <family val="2"/>
      </rPr>
      <t>Por edad</t>
    </r>
  </si>
  <si>
    <r>
      <rPr>
        <b/>
        <sz val="9"/>
        <color rgb="FF000080"/>
        <rFont val="Arial"/>
        <family val="2"/>
      </rPr>
      <t>3.3.</t>
    </r>
    <r>
      <rPr>
        <sz val="9"/>
        <color rgb="FF000080"/>
        <rFont val="Arial"/>
        <family val="2"/>
      </rPr>
      <t xml:space="preserve"> Por discapacidad</t>
    </r>
  </si>
  <si>
    <r>
      <t xml:space="preserve">3.4. </t>
    </r>
    <r>
      <rPr>
        <sz val="9"/>
        <color rgb="FF000080"/>
        <rFont val="Arial"/>
        <family val="2"/>
      </rPr>
      <t>Según personas dependientes de ellas</t>
    </r>
  </si>
  <si>
    <r>
      <t xml:space="preserve">3.5. </t>
    </r>
    <r>
      <rPr>
        <sz val="9"/>
        <color rgb="FF000080"/>
        <rFont val="Arial"/>
        <family val="2"/>
      </rPr>
      <t>Por municipio de residencia</t>
    </r>
  </si>
  <si>
    <r>
      <t>3.6.</t>
    </r>
    <r>
      <rPr>
        <sz val="9"/>
        <color rgb="FF000080"/>
        <rFont val="Arial"/>
        <family val="2"/>
      </rPr>
      <t xml:space="preserve"> Por lugar de nacimiento de las mujeres extranjeras</t>
    </r>
  </si>
  <si>
    <t>N.º de personas dependientes</t>
  </si>
  <si>
    <r>
      <t>3.7.</t>
    </r>
    <r>
      <rPr>
        <u/>
        <sz val="9"/>
        <rFont val="Arial"/>
        <family val="2"/>
      </rPr>
      <t xml:space="preserve"> Con necesidad de alojamiento</t>
    </r>
  </si>
  <si>
    <t>Menos de 6 meses</t>
  </si>
  <si>
    <t>Entre 6 meses y 1 año</t>
  </si>
  <si>
    <t>Más de 1 año</t>
  </si>
  <si>
    <r>
      <t>3.8.</t>
    </r>
    <r>
      <rPr>
        <u/>
        <sz val="9"/>
        <rFont val="Arial"/>
        <family val="2"/>
      </rPr>
      <t xml:space="preserve"> Con necesidad de alojamiento según duración de la estancia</t>
    </r>
  </si>
  <si>
    <r>
      <t>3.7.</t>
    </r>
    <r>
      <rPr>
        <sz val="9"/>
        <color rgb="FF000080"/>
        <rFont val="Arial"/>
        <family val="2"/>
      </rPr>
      <t xml:space="preserve"> Con necesidad de alojamiento</t>
    </r>
  </si>
  <si>
    <r>
      <rPr>
        <sz val="9"/>
        <rFont val="Arial"/>
        <family val="2"/>
      </rPr>
      <t>Con hijos/as</t>
    </r>
    <r>
      <rPr>
        <sz val="8.5"/>
        <rFont val="Arial"/>
        <family val="2"/>
      </rPr>
      <t xml:space="preserve"> </t>
    </r>
    <r>
      <rPr>
        <sz val="9"/>
        <rFont val="Arial"/>
        <family val="2"/>
      </rPr>
      <t>no</t>
    </r>
    <r>
      <rPr>
        <sz val="8.5"/>
        <rFont val="Arial"/>
        <family val="2"/>
      </rPr>
      <t xml:space="preserve"> a cargo</t>
    </r>
  </si>
  <si>
    <t>N.º de hijas e hijos</t>
  </si>
  <si>
    <t>Con hijos no a cargo</t>
  </si>
  <si>
    <t>Sin hijos/as</t>
  </si>
  <si>
    <t xml:space="preserve">Sin hijos/as </t>
  </si>
  <si>
    <r>
      <rPr>
        <sz val="9"/>
        <rFont val="Arial"/>
        <family val="2"/>
      </rPr>
      <t>Con hijos/as no</t>
    </r>
    <r>
      <rPr>
        <sz val="8"/>
        <rFont val="Arial"/>
        <family val="2"/>
      </rPr>
      <t xml:space="preserve"> a cargo</t>
    </r>
  </si>
  <si>
    <r>
      <t>3.1.</t>
    </r>
    <r>
      <rPr>
        <u/>
        <sz val="9"/>
        <rFont val="Arial"/>
        <family val="2"/>
      </rPr>
      <t xml:space="preserve"> Por tipo de violencia</t>
    </r>
  </si>
  <si>
    <r>
      <t xml:space="preserve">3.1. </t>
    </r>
    <r>
      <rPr>
        <sz val="9"/>
        <color rgb="FF000080"/>
        <rFont val="Arial"/>
        <family val="2"/>
      </rPr>
      <t>Por tipo de violencia</t>
    </r>
  </si>
  <si>
    <t>Resto CAPV</t>
  </si>
  <si>
    <t>Otras CC.AA</t>
  </si>
  <si>
    <t xml:space="preserve">TOTAL   </t>
  </si>
  <si>
    <t>Total Bizkaia</t>
  </si>
  <si>
    <t>RESTO ÁFRICA</t>
  </si>
  <si>
    <t>BOLIVIA</t>
  </si>
  <si>
    <t xml:space="preserve">Discapacidad </t>
  </si>
  <si>
    <t>Discapacidad</t>
  </si>
  <si>
    <r>
      <t>I.D.3. Servicio de Atención diurna y apoyo residencial "Beregain</t>
    </r>
    <r>
      <rPr>
        <b/>
        <sz val="10"/>
        <color rgb="FF333399"/>
        <rFont val="Arial"/>
        <family val="2"/>
      </rPr>
      <t>"  (casos de violencia machista)</t>
    </r>
  </si>
  <si>
    <t xml:space="preserve">I.D. Datos de Servicios de Atención Comunitaria: programas de intervención </t>
  </si>
  <si>
    <t>socioeducativa y psicosocial</t>
  </si>
  <si>
    <t>Dpto. Empleo, Cohesión Social e Igualdad. Diputación Foral de Bizkaia.</t>
  </si>
  <si>
    <t>N.º  personas adultas dep.</t>
  </si>
  <si>
    <t>Relación de entidades de ámbito foral, municipal y mancomunado y su disponibilidad de recursos de Acogida específicos (Pisos/Centros), Asesoramiento Jurídico, Atención Psicológica, Atención Comunitaria (programas de intervención socioeducativa y psicosocial) e Intervención Especializada en menores víctimas de violencia de género. Bizkaia. 2023.</t>
  </si>
  <si>
    <t>Galdames</t>
  </si>
  <si>
    <t>Urduliz</t>
  </si>
  <si>
    <t>ARGELIA</t>
  </si>
  <si>
    <t>Bakio</t>
  </si>
  <si>
    <t xml:space="preserve">Barakaldo </t>
  </si>
  <si>
    <t>Berango</t>
  </si>
  <si>
    <t>Elorrio</t>
  </si>
  <si>
    <t>Zamudio</t>
  </si>
  <si>
    <t>SENEGAL</t>
  </si>
  <si>
    <t>HONDURAS</t>
  </si>
  <si>
    <t xml:space="preserve">Sestao </t>
  </si>
  <si>
    <t xml:space="preserve">OTROS </t>
  </si>
  <si>
    <t>Arrankudiaga-Zollo</t>
  </si>
  <si>
    <r>
      <t>p</t>
    </r>
    <r>
      <rPr>
        <b/>
        <sz val="8"/>
        <color indexed="62"/>
        <rFont val="Arial"/>
        <family val="2"/>
      </rPr>
      <t>[2]</t>
    </r>
  </si>
  <si>
    <t>socioeducativa y psicosocial (DFB)</t>
  </si>
  <si>
    <t xml:space="preserve">Fuente: Servicio de Protección frente a la Violencia Machista y de Apoyo a las Familias. </t>
  </si>
  <si>
    <r>
      <rPr>
        <vertAlign val="superscript"/>
        <sz val="10"/>
        <rFont val="Arial"/>
        <family val="2"/>
      </rPr>
      <t>2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En 2023 el servicio sólo funciona de enero a junio.</t>
    </r>
  </si>
  <si>
    <r>
      <t xml:space="preserve">Tabla 1. </t>
    </r>
    <r>
      <rPr>
        <sz val="10"/>
        <rFont val="Arial"/>
        <family val="2"/>
      </rPr>
      <t>Programa ZERIZAN de la DFB. Personas atendidas por tipo de caso (nuevo/anterior). 2023.</t>
    </r>
  </si>
  <si>
    <r>
      <t xml:space="preserve">Tabla 2. </t>
    </r>
    <r>
      <rPr>
        <sz val="10"/>
        <rFont val="Arial"/>
        <family val="2"/>
      </rPr>
      <t>Programa ZERIZAN de la DFB. Mujeres atendidas por relación con la persona agresora según tipo de caso. 2023.</t>
    </r>
  </si>
  <si>
    <r>
      <t xml:space="preserve">Tabla 3. </t>
    </r>
    <r>
      <rPr>
        <sz val="10"/>
        <rFont val="Arial"/>
        <family val="2"/>
      </rPr>
      <t xml:space="preserve">Programa ZERIZAN de la DFB. Casos nuevos de mujeres. 2023. </t>
    </r>
  </si>
  <si>
    <r>
      <t xml:space="preserve">Tabla 1. </t>
    </r>
    <r>
      <rPr>
        <sz val="10"/>
        <rFont val="Arial"/>
        <family val="2"/>
      </rPr>
      <t>Programa SUA de la DFB. Personas atendidas por tipo de caso (nuevo/anterior). 2023.</t>
    </r>
  </si>
  <si>
    <r>
      <t xml:space="preserve">Tabla 2. </t>
    </r>
    <r>
      <rPr>
        <sz val="10"/>
        <rFont val="Arial"/>
        <family val="2"/>
      </rPr>
      <t>Programa SUA de la DFB. Mujeres atendidas por relación con la persona agresora según tipo de caso. 2023.</t>
    </r>
  </si>
  <si>
    <r>
      <t xml:space="preserve">Tabla 3. </t>
    </r>
    <r>
      <rPr>
        <sz val="10"/>
        <rFont val="Arial"/>
        <family val="2"/>
      </rPr>
      <t xml:space="preserve">Programa SUA de la DFB. Casos nuevos de mujeres. 2023. </t>
    </r>
  </si>
  <si>
    <r>
      <t xml:space="preserve">Tabla 1. </t>
    </r>
    <r>
      <rPr>
        <sz val="10"/>
        <rFont val="Arial"/>
        <family val="2"/>
      </rPr>
      <t>Programa BEREGAIN de la DFB. Personas atendidas por tipo de caso (nuevo/anterior). 2023.</t>
    </r>
  </si>
  <si>
    <r>
      <t xml:space="preserve">Tabla 2. </t>
    </r>
    <r>
      <rPr>
        <sz val="10"/>
        <rFont val="Arial"/>
        <family val="2"/>
      </rPr>
      <t>Programa BEREGAIN de la DFB. Mujeres atendidas por relación con la persona agresora según tipo de caso. 2023.</t>
    </r>
  </si>
  <si>
    <r>
      <t xml:space="preserve">Tabla 3. </t>
    </r>
    <r>
      <rPr>
        <sz val="10"/>
        <rFont val="Arial"/>
        <family val="2"/>
      </rPr>
      <t xml:space="preserve">Programa BEREGAIN de la DFB. Casos nuevos de mujeres. 2023. </t>
    </r>
  </si>
  <si>
    <t>Nota: Los datos corresponden sólo a los casos de violencia de pareja/expareja.</t>
  </si>
  <si>
    <t xml:space="preserve">        LATINOAMÉRICA</t>
  </si>
  <si>
    <t>RUMANÍA</t>
  </si>
  <si>
    <r>
      <t>3.8.</t>
    </r>
    <r>
      <rPr>
        <sz val="9"/>
        <color rgb="FF000080"/>
        <rFont val="Arial"/>
        <family val="2"/>
      </rPr>
      <t xml:space="preserve"> Con necesidad de alojamiento según duración de la estancia</t>
    </r>
  </si>
  <si>
    <r>
      <t>I.D.1. Servicio de Intervención socioeducativa, psicosocial y de asesoramiento jurídico "ZERIZAN</t>
    </r>
    <r>
      <rPr>
        <b/>
        <sz val="10"/>
        <color rgb="FF333399"/>
        <rFont val="Arial"/>
        <family val="2"/>
      </rPr>
      <t>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</si>
</sst>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General\ "/>
    <numFmt numFmtId="165" formatCode="#,##0.0\ "/>
    <numFmt numFmtId="166" formatCode="\ @"/>
    <numFmt numFmtId="167" formatCode="#,##0\ "/>
    <numFmt numFmtId="168" formatCode="\ \ @"/>
    <numFmt numFmtId="169" formatCode="\ \ \ \ \ \ \ \ @"/>
    <numFmt numFmtId="170" formatCode="\ \ \ \ \ \ \ \ \ \ \ \ \ @"/>
    <numFmt numFmtId="171" formatCode="_-* #,##0.00\ [$€]_-;\-* #,##0.00\ [$€]_-;_-* &quot;-&quot;??\ [$€]_-;_-@_-"/>
    <numFmt numFmtId="172" formatCode="0\ "/>
    <numFmt numFmtId="173" formatCode="0.0\ "/>
    <numFmt numFmtId="174" formatCode="0.0"/>
  </numFmts>
  <fonts count="46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.5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sz val="8"/>
      <name val="Arial"/>
      <family val="2"/>
    </font>
    <font>
      <b/>
      <sz val="8"/>
      <color indexed="62"/>
      <name val="Arial"/>
      <family val="2"/>
    </font>
    <font>
      <b/>
      <u/>
      <sz val="10"/>
      <color indexed="12"/>
      <name val="Arial"/>
      <family val="2"/>
    </font>
    <font>
      <b/>
      <sz val="12"/>
      <color indexed="62"/>
      <name val="Arial"/>
      <family val="2"/>
    </font>
    <font>
      <sz val="9"/>
      <name val="Arial"/>
      <family val="2"/>
    </font>
    <font>
      <b/>
      <u/>
      <sz val="9"/>
      <color indexed="62"/>
      <name val="Arial"/>
      <family val="2"/>
    </font>
    <font>
      <i/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color indexed="1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9"/>
      <color indexed="16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sz val="9"/>
      <color rgb="FF00B050"/>
      <name val="Arial"/>
      <family val="2"/>
    </font>
    <font>
      <sz val="9"/>
      <color indexed="8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sz val="9"/>
      <color indexed="8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sz val="11"/>
      <color indexed="8"/>
      <name val="Calibri"/>
      <family val="2"/>
      <scheme val="minor"/>
    </font>
    <font>
      <b/>
      <sz val="12"/>
      <color rgb="FF000080"/>
      <name val="Arial"/>
      <family val="2"/>
    </font>
    <font>
      <b/>
      <sz val="8"/>
      <color rgb="FF333399"/>
      <name val="Wingdings 3"/>
      <family val="1"/>
      <charset val="2"/>
    </font>
    <font>
      <b/>
      <u/>
      <sz val="10"/>
      <color rgb="FF000080"/>
      <name val="Arial"/>
      <family val="2"/>
    </font>
    <font>
      <sz val="9"/>
      <color indexed="16"/>
      <name val="Arial"/>
      <family val="2"/>
    </font>
    <font>
      <sz val="9"/>
      <color indexed="60"/>
      <name val="Arial"/>
      <family val="2"/>
    </font>
    <font>
      <sz val="9"/>
      <color rgb="FF993300"/>
      <name val="Arial"/>
      <family val="2"/>
    </font>
    <font>
      <sz val="9"/>
      <color rgb="FF0000FF"/>
      <name val="Arial"/>
      <family val="2"/>
    </font>
    <font>
      <sz val="8.5"/>
      <name val="Arial"/>
      <family val="2"/>
    </font>
    <font>
      <b/>
      <u/>
      <sz val="10"/>
      <color rgb="FF333399"/>
      <name val="Arial"/>
      <family val="2"/>
    </font>
    <font>
      <b/>
      <i/>
      <sz val="9"/>
      <name val="arial"/>
      <family val="2"/>
    </font>
    <font>
      <b/>
      <sz val="10"/>
      <color rgb="FF333399"/>
      <name val="Arial"/>
      <family val="2"/>
    </font>
    <font>
      <sz val="9"/>
      <color rgb="FFFF0000"/>
      <name val="Arial"/>
      <family val="2"/>
    </font>
    <font>
      <vertAlign val="superscript"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48EA9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DDDDDD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indexed="64"/>
      </bottom>
      <diagonal/>
    </border>
    <border>
      <left/>
      <right/>
      <top style="hair">
        <color theme="1" tint="0.499984740745262"/>
      </top>
      <bottom style="hair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indexed="64"/>
      </bottom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22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7">
    <xf numFmtId="0" fontId="0" fillId="0" borderId="0"/>
    <xf numFmtId="171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32" fillId="0" borderId="0"/>
  </cellStyleXfs>
  <cellXfs count="38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6" fillId="2" borderId="1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Continuous" vertical="center"/>
    </xf>
    <xf numFmtId="0" fontId="9" fillId="0" borderId="3" xfId="0" applyFont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166" fontId="10" fillId="0" borderId="7" xfId="0" applyNumberFormat="1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vertical="center"/>
    </xf>
    <xf numFmtId="0" fontId="12" fillId="0" borderId="0" xfId="2" applyFont="1" applyAlignment="1" applyProtection="1">
      <alignment vertical="center"/>
    </xf>
    <xf numFmtId="164" fontId="7" fillId="0" borderId="0" xfId="0" applyNumberFormat="1" applyFont="1" applyAlignment="1">
      <alignment vertical="center" wrapText="1"/>
    </xf>
    <xf numFmtId="164" fontId="14" fillId="0" borderId="0" xfId="0" applyNumberFormat="1" applyFont="1" applyBorder="1" applyAlignment="1">
      <alignment vertical="center"/>
    </xf>
    <xf numFmtId="164" fontId="14" fillId="0" borderId="0" xfId="0" applyNumberFormat="1" applyFont="1" applyFill="1" applyBorder="1" applyAlignment="1">
      <alignment vertical="center"/>
    </xf>
    <xf numFmtId="164" fontId="14" fillId="0" borderId="0" xfId="0" applyNumberFormat="1" applyFont="1" applyAlignment="1">
      <alignment vertical="center"/>
    </xf>
    <xf numFmtId="2" fontId="14" fillId="0" borderId="0" xfId="0" applyNumberFormat="1" applyFont="1" applyBorder="1" applyAlignment="1">
      <alignment vertical="center"/>
    </xf>
    <xf numFmtId="2" fontId="14" fillId="0" borderId="0" xfId="0" applyNumberFormat="1" applyFont="1" applyAlignment="1">
      <alignment vertical="center"/>
    </xf>
    <xf numFmtId="2" fontId="14" fillId="0" borderId="0" xfId="0" applyNumberFormat="1" applyFont="1" applyFill="1" applyBorder="1" applyAlignment="1">
      <alignment vertical="center"/>
    </xf>
    <xf numFmtId="164" fontId="15" fillId="0" borderId="0" xfId="0" applyNumberFormat="1" applyFont="1" applyAlignment="1">
      <alignment vertical="center"/>
    </xf>
    <xf numFmtId="164" fontId="16" fillId="0" borderId="0" xfId="0" applyNumberFormat="1" applyFont="1" applyFill="1" applyBorder="1" applyAlignment="1">
      <alignment vertical="center"/>
    </xf>
    <xf numFmtId="164" fontId="17" fillId="0" borderId="0" xfId="0" applyNumberFormat="1" applyFont="1" applyAlignment="1">
      <alignment vertical="center"/>
    </xf>
    <xf numFmtId="164" fontId="14" fillId="2" borderId="2" xfId="0" applyNumberFormat="1" applyFont="1" applyFill="1" applyBorder="1" applyAlignment="1">
      <alignment horizontal="centerContinuous" vertical="center"/>
    </xf>
    <xf numFmtId="0" fontId="3" fillId="0" borderId="0" xfId="0" applyFont="1" applyFill="1" applyAlignment="1">
      <alignment vertical="center"/>
    </xf>
    <xf numFmtId="164" fontId="14" fillId="0" borderId="10" xfId="0" applyNumberFormat="1" applyFont="1" applyBorder="1" applyAlignment="1">
      <alignment vertical="center"/>
    </xf>
    <xf numFmtId="0" fontId="20" fillId="0" borderId="0" xfId="0" applyNumberFormat="1" applyFont="1" applyFill="1" applyBorder="1" applyAlignment="1">
      <alignment vertical="center"/>
    </xf>
    <xf numFmtId="0" fontId="6" fillId="2" borderId="11" xfId="0" applyFont="1" applyFill="1" applyBorder="1" applyAlignment="1">
      <alignment horizontal="centerContinuous" vertical="center"/>
    </xf>
    <xf numFmtId="164" fontId="14" fillId="2" borderId="8" xfId="0" applyNumberFormat="1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Continuous" vertical="center" wrapText="1"/>
    </xf>
    <xf numFmtId="0" fontId="20" fillId="0" borderId="0" xfId="0" quotePrefix="1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164" fontId="14" fillId="3" borderId="12" xfId="0" applyNumberFormat="1" applyFont="1" applyFill="1" applyBorder="1" applyAlignment="1">
      <alignment vertical="center"/>
    </xf>
    <xf numFmtId="167" fontId="6" fillId="3" borderId="13" xfId="0" applyNumberFormat="1" applyFont="1" applyFill="1" applyBorder="1" applyAlignment="1">
      <alignment vertical="center"/>
    </xf>
    <xf numFmtId="167" fontId="18" fillId="0" borderId="0" xfId="0" applyNumberFormat="1" applyFont="1" applyFill="1" applyBorder="1" applyAlignment="1">
      <alignment vertical="center"/>
    </xf>
    <xf numFmtId="0" fontId="20" fillId="0" borderId="0" xfId="0" applyNumberFormat="1" applyFont="1" applyFill="1" applyBorder="1" applyAlignment="1">
      <alignment vertical="center" wrapText="1"/>
    </xf>
    <xf numFmtId="164" fontId="14" fillId="3" borderId="9" xfId="0" applyNumberFormat="1" applyFont="1" applyFill="1" applyBorder="1" applyAlignment="1">
      <alignment vertical="center"/>
    </xf>
    <xf numFmtId="164" fontId="14" fillId="3" borderId="13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164" fontId="14" fillId="0" borderId="0" xfId="0" applyNumberFormat="1" applyFont="1" applyFill="1" applyAlignment="1">
      <alignment vertical="center"/>
    </xf>
    <xf numFmtId="164" fontId="16" fillId="0" borderId="0" xfId="0" applyNumberFormat="1" applyFont="1" applyFill="1" applyBorder="1" applyAlignment="1"/>
    <xf numFmtId="168" fontId="6" fillId="3" borderId="1" xfId="0" applyNumberFormat="1" applyFont="1" applyFill="1" applyBorder="1" applyAlignment="1">
      <alignment vertical="center"/>
    </xf>
    <xf numFmtId="168" fontId="6" fillId="3" borderId="6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center" vertical="center"/>
    </xf>
    <xf numFmtId="164" fontId="23" fillId="0" borderId="0" xfId="0" applyNumberFormat="1" applyFont="1" applyBorder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centerContinuous" vertical="center"/>
    </xf>
    <xf numFmtId="0" fontId="7" fillId="2" borderId="1" xfId="0" applyFont="1" applyFill="1" applyBorder="1" applyAlignment="1">
      <alignment horizontal="center" wrapText="1"/>
    </xf>
    <xf numFmtId="164" fontId="14" fillId="2" borderId="12" xfId="0" applyNumberFormat="1" applyFont="1" applyFill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164" fontId="6" fillId="2" borderId="4" xfId="0" applyNumberFormat="1" applyFont="1" applyFill="1" applyBorder="1" applyAlignment="1">
      <alignment horizontal="center" vertical="center"/>
    </xf>
    <xf numFmtId="164" fontId="14" fillId="0" borderId="7" xfId="0" applyNumberFormat="1" applyFont="1" applyBorder="1" applyAlignment="1">
      <alignment horizontal="center" vertical="center"/>
    </xf>
    <xf numFmtId="0" fontId="14" fillId="0" borderId="7" xfId="0" applyFont="1" applyBorder="1" applyAlignment="1">
      <alignment horizontal="center"/>
    </xf>
    <xf numFmtId="164" fontId="16" fillId="0" borderId="0" xfId="0" applyNumberFormat="1" applyFont="1" applyFill="1" applyBorder="1" applyAlignment="1">
      <alignment vertical="top"/>
    </xf>
    <xf numFmtId="0" fontId="0" fillId="0" borderId="0" xfId="0" applyFill="1" applyAlignment="1">
      <alignment vertical="center"/>
    </xf>
    <xf numFmtId="164" fontId="14" fillId="0" borderId="0" xfId="0" applyNumberFormat="1" applyFont="1" applyAlignment="1">
      <alignment horizontal="left" vertical="center"/>
    </xf>
    <xf numFmtId="164" fontId="23" fillId="0" borderId="0" xfId="0" applyNumberFormat="1" applyFont="1" applyFill="1" applyBorder="1" applyAlignment="1">
      <alignment vertical="center"/>
    </xf>
    <xf numFmtId="164" fontId="14" fillId="0" borderId="4" xfId="0" applyNumberFormat="1" applyFont="1" applyBorder="1" applyAlignment="1">
      <alignment vertical="center"/>
    </xf>
    <xf numFmtId="164" fontId="14" fillId="0" borderId="11" xfId="0" applyNumberFormat="1" applyFont="1" applyBorder="1" applyAlignment="1">
      <alignment horizontal="center" vertical="center"/>
    </xf>
    <xf numFmtId="167" fontId="20" fillId="0" borderId="13" xfId="0" applyNumberFormat="1" applyFont="1" applyFill="1" applyBorder="1" applyAlignment="1">
      <alignment vertical="center"/>
    </xf>
    <xf numFmtId="169" fontId="14" fillId="3" borderId="13" xfId="0" applyNumberFormat="1" applyFont="1" applyFill="1" applyBorder="1" applyAlignment="1">
      <alignment vertical="center" wrapText="1"/>
    </xf>
    <xf numFmtId="167" fontId="6" fillId="3" borderId="2" xfId="0" applyNumberFormat="1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horizontal="centerContinuous" vertical="center"/>
    </xf>
    <xf numFmtId="164" fontId="6" fillId="2" borderId="12" xfId="0" applyNumberFormat="1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164" fontId="8" fillId="2" borderId="11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169" fontId="20" fillId="3" borderId="12" xfId="0" applyNumberFormat="1" applyFont="1" applyFill="1" applyBorder="1" applyAlignment="1">
      <alignment vertical="center" wrapText="1"/>
    </xf>
    <xf numFmtId="165" fontId="6" fillId="3" borderId="3" xfId="0" applyNumberFormat="1" applyFont="1" applyFill="1" applyBorder="1" applyAlignment="1">
      <alignment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64" fontId="7" fillId="0" borderId="0" xfId="0" applyNumberFormat="1" applyFont="1" applyAlignment="1">
      <alignment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64" fontId="25" fillId="0" borderId="0" xfId="0" applyNumberFormat="1" applyFont="1" applyBorder="1" applyAlignment="1">
      <alignment vertical="center"/>
    </xf>
    <xf numFmtId="0" fontId="6" fillId="2" borderId="12" xfId="0" applyFont="1" applyFill="1" applyBorder="1" applyAlignment="1">
      <alignment horizontal="centerContinuous" vertical="center"/>
    </xf>
    <xf numFmtId="172" fontId="14" fillId="0" borderId="0" xfId="0" applyNumberFormat="1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172" fontId="25" fillId="0" borderId="0" xfId="0" applyNumberFormat="1" applyFont="1" applyBorder="1" applyAlignment="1">
      <alignment vertical="center"/>
    </xf>
    <xf numFmtId="0" fontId="26" fillId="0" borderId="7" xfId="0" applyFont="1" applyBorder="1" applyAlignment="1">
      <alignment horizontal="justify" wrapText="1"/>
    </xf>
    <xf numFmtId="173" fontId="14" fillId="0" borderId="11" xfId="0" applyNumberFormat="1" applyFont="1" applyBorder="1" applyAlignment="1">
      <alignment vertical="center"/>
    </xf>
    <xf numFmtId="173" fontId="14" fillId="0" borderId="7" xfId="0" applyNumberFormat="1" applyFont="1" applyBorder="1" applyAlignment="1">
      <alignment vertical="center"/>
    </xf>
    <xf numFmtId="167" fontId="20" fillId="3" borderId="3" xfId="0" applyNumberFormat="1" applyFont="1" applyFill="1" applyBorder="1" applyAlignment="1"/>
    <xf numFmtId="167" fontId="20" fillId="3" borderId="14" xfId="0" applyNumberFormat="1" applyFont="1" applyFill="1" applyBorder="1" applyAlignment="1"/>
    <xf numFmtId="167" fontId="21" fillId="0" borderId="11" xfId="0" applyNumberFormat="1" applyFont="1" applyBorder="1" applyAlignment="1"/>
    <xf numFmtId="167" fontId="21" fillId="0" borderId="7" xfId="0" applyNumberFormat="1" applyFont="1" applyBorder="1" applyAlignment="1"/>
    <xf numFmtId="164" fontId="27" fillId="0" borderId="0" xfId="0" applyNumberFormat="1" applyFont="1" applyBorder="1" applyAlignment="1">
      <alignment vertical="center"/>
    </xf>
    <xf numFmtId="164" fontId="28" fillId="0" borderId="0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164" fontId="14" fillId="0" borderId="3" xfId="0" applyNumberFormat="1" applyFont="1" applyBorder="1" applyAlignment="1">
      <alignment vertical="center"/>
    </xf>
    <xf numFmtId="167" fontId="20" fillId="0" borderId="14" xfId="0" applyNumberFormat="1" applyFont="1" applyFill="1" applyBorder="1" applyAlignment="1">
      <alignment vertical="center"/>
    </xf>
    <xf numFmtId="0" fontId="26" fillId="0" borderId="11" xfId="0" applyFont="1" applyBorder="1" applyAlignment="1">
      <alignment horizontal="justify" wrapText="1"/>
    </xf>
    <xf numFmtId="0" fontId="14" fillId="0" borderId="11" xfId="0" applyFont="1" applyBorder="1" applyAlignment="1">
      <alignment horizontal="center"/>
    </xf>
    <xf numFmtId="164" fontId="14" fillId="0" borderId="20" xfId="0" applyNumberFormat="1" applyFont="1" applyBorder="1" applyAlignment="1">
      <alignment vertical="center"/>
    </xf>
    <xf numFmtId="164" fontId="14" fillId="0" borderId="18" xfId="0" applyNumberFormat="1" applyFont="1" applyBorder="1" applyAlignment="1">
      <alignment vertical="center"/>
    </xf>
    <xf numFmtId="173" fontId="14" fillId="0" borderId="18" xfId="0" applyNumberFormat="1" applyFont="1" applyBorder="1" applyAlignment="1">
      <alignment vertical="center"/>
    </xf>
    <xf numFmtId="164" fontId="14" fillId="0" borderId="19" xfId="0" applyNumberFormat="1" applyFont="1" applyBorder="1" applyAlignment="1">
      <alignment vertical="center"/>
    </xf>
    <xf numFmtId="167" fontId="21" fillId="0" borderId="18" xfId="0" applyNumberFormat="1" applyFont="1" applyBorder="1" applyAlignment="1"/>
    <xf numFmtId="0" fontId="26" fillId="0" borderId="18" xfId="0" applyFont="1" applyBorder="1" applyAlignment="1">
      <alignment horizontal="justify" wrapText="1"/>
    </xf>
    <xf numFmtId="0" fontId="14" fillId="0" borderId="18" xfId="0" applyFont="1" applyBorder="1" applyAlignment="1">
      <alignment horizontal="center"/>
    </xf>
    <xf numFmtId="164" fontId="14" fillId="0" borderId="18" xfId="0" applyNumberFormat="1" applyFont="1" applyBorder="1" applyAlignment="1">
      <alignment horizontal="center" vertical="center"/>
    </xf>
    <xf numFmtId="173" fontId="7" fillId="3" borderId="3" xfId="0" applyNumberFormat="1" applyFont="1" applyFill="1" applyBorder="1" applyAlignment="1">
      <alignment vertical="center"/>
    </xf>
    <xf numFmtId="0" fontId="29" fillId="2" borderId="1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Continuous" vertical="center"/>
    </xf>
    <xf numFmtId="164" fontId="7" fillId="3" borderId="1" xfId="0" applyNumberFormat="1" applyFont="1" applyFill="1" applyBorder="1" applyAlignment="1">
      <alignment vertical="center"/>
    </xf>
    <xf numFmtId="164" fontId="7" fillId="3" borderId="2" xfId="0" applyNumberFormat="1" applyFont="1" applyFill="1" applyBorder="1" applyAlignment="1">
      <alignment horizontal="right" vertical="center"/>
    </xf>
    <xf numFmtId="164" fontId="7" fillId="3" borderId="2" xfId="0" applyNumberFormat="1" applyFont="1" applyFill="1" applyBorder="1" applyAlignment="1">
      <alignment vertical="center"/>
    </xf>
    <xf numFmtId="165" fontId="7" fillId="4" borderId="3" xfId="0" applyNumberFormat="1" applyFont="1" applyFill="1" applyBorder="1" applyAlignment="1">
      <alignment vertical="center"/>
    </xf>
    <xf numFmtId="0" fontId="14" fillId="0" borderId="4" xfId="0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right" vertical="center"/>
    </xf>
    <xf numFmtId="164" fontId="1" fillId="4" borderId="12" xfId="0" applyNumberFormat="1" applyFont="1" applyFill="1" applyBorder="1" applyAlignment="1">
      <alignment vertical="center"/>
    </xf>
    <xf numFmtId="164" fontId="1" fillId="4" borderId="2" xfId="0" applyNumberFormat="1" applyFont="1" applyFill="1" applyBorder="1" applyAlignment="1">
      <alignment vertical="center"/>
    </xf>
    <xf numFmtId="167" fontId="7" fillId="4" borderId="2" xfId="0" applyNumberFormat="1" applyFont="1" applyFill="1" applyBorder="1" applyAlignment="1">
      <alignment vertical="center"/>
    </xf>
    <xf numFmtId="165" fontId="20" fillId="0" borderId="13" xfId="0" applyNumberFormat="1" applyFont="1" applyFill="1" applyBorder="1" applyAlignment="1">
      <alignment vertical="center"/>
    </xf>
    <xf numFmtId="165" fontId="20" fillId="0" borderId="14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166" fontId="10" fillId="0" borderId="11" xfId="0" applyNumberFormat="1" applyFont="1" applyBorder="1" applyAlignment="1">
      <alignment vertical="center"/>
    </xf>
    <xf numFmtId="0" fontId="9" fillId="0" borderId="11" xfId="0" applyFont="1" applyFill="1" applyBorder="1" applyAlignment="1">
      <alignment horizontal="center" vertical="center"/>
    </xf>
    <xf numFmtId="166" fontId="10" fillId="0" borderId="15" xfId="0" applyNumberFormat="1" applyFont="1" applyBorder="1" applyAlignment="1">
      <alignment vertical="center"/>
    </xf>
    <xf numFmtId="0" fontId="10" fillId="0" borderId="15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166" fontId="10" fillId="0" borderId="15" xfId="0" applyNumberFormat="1" applyFont="1" applyFill="1" applyBorder="1" applyAlignment="1">
      <alignment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6" borderId="15" xfId="0" applyFont="1" applyFill="1" applyBorder="1" applyAlignment="1">
      <alignment horizontal="center" vertical="center"/>
    </xf>
    <xf numFmtId="0" fontId="10" fillId="6" borderId="17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justify" wrapText="1"/>
    </xf>
    <xf numFmtId="0" fontId="14" fillId="3" borderId="4" xfId="0" applyFont="1" applyFill="1" applyBorder="1" applyAlignment="1">
      <alignment horizontal="justify" wrapText="1"/>
    </xf>
    <xf numFmtId="0" fontId="21" fillId="0" borderId="4" xfId="0" applyFont="1" applyBorder="1" applyAlignment="1">
      <alignment horizontal="center" wrapText="1"/>
    </xf>
    <xf numFmtId="0" fontId="21" fillId="0" borderId="19" xfId="0" applyFont="1" applyBorder="1" applyAlignment="1">
      <alignment horizontal="center" wrapText="1"/>
    </xf>
    <xf numFmtId="0" fontId="14" fillId="0" borderId="6" xfId="0" applyFont="1" applyFill="1" applyBorder="1"/>
    <xf numFmtId="167" fontId="14" fillId="0" borderId="7" xfId="0" applyNumberFormat="1" applyFont="1" applyFill="1" applyBorder="1" applyAlignment="1"/>
    <xf numFmtId="169" fontId="8" fillId="3" borderId="1" xfId="0" applyNumberFormat="1" applyFont="1" applyFill="1" applyBorder="1" applyAlignment="1">
      <alignment vertical="center"/>
    </xf>
    <xf numFmtId="169" fontId="10" fillId="3" borderId="13" xfId="0" applyNumberFormat="1" applyFont="1" applyFill="1" applyBorder="1" applyAlignment="1">
      <alignment vertical="center" wrapText="1"/>
    </xf>
    <xf numFmtId="169" fontId="10" fillId="3" borderId="12" xfId="0" applyNumberFormat="1" applyFont="1" applyFill="1" applyBorder="1" applyAlignment="1">
      <alignment vertical="center" wrapText="1"/>
    </xf>
    <xf numFmtId="169" fontId="10" fillId="3" borderId="12" xfId="0" applyNumberFormat="1" applyFont="1" applyFill="1" applyBorder="1" applyAlignment="1">
      <alignment vertical="center"/>
    </xf>
    <xf numFmtId="169" fontId="10" fillId="3" borderId="2" xfId="0" applyNumberFormat="1" applyFont="1" applyFill="1" applyBorder="1" applyAlignment="1">
      <alignment vertical="center"/>
    </xf>
    <xf numFmtId="169" fontId="10" fillId="0" borderId="9" xfId="0" applyNumberFormat="1" applyFont="1" applyFill="1" applyBorder="1" applyAlignment="1">
      <alignment vertical="center" wrapText="1"/>
    </xf>
    <xf numFmtId="169" fontId="10" fillId="0" borderId="13" xfId="0" applyNumberFormat="1" applyFont="1" applyFill="1" applyBorder="1" applyAlignment="1">
      <alignment vertical="center" wrapText="1"/>
    </xf>
    <xf numFmtId="170" fontId="10" fillId="0" borderId="1" xfId="0" applyNumberFormat="1" applyFont="1" applyFill="1" applyBorder="1" applyAlignment="1">
      <alignment vertical="center"/>
    </xf>
    <xf numFmtId="170" fontId="10" fillId="0" borderId="5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166" fontId="14" fillId="0" borderId="0" xfId="0" applyNumberFormat="1" applyFont="1" applyAlignment="1">
      <alignment vertical="center"/>
    </xf>
    <xf numFmtId="166" fontId="14" fillId="3" borderId="8" xfId="0" applyNumberFormat="1" applyFont="1" applyFill="1" applyBorder="1" applyAlignment="1">
      <alignment vertical="center"/>
    </xf>
    <xf numFmtId="166" fontId="14" fillId="0" borderId="16" xfId="0" applyNumberFormat="1" applyFont="1" applyBorder="1" applyAlignment="1">
      <alignment horizontal="center" vertical="center"/>
    </xf>
    <xf numFmtId="166" fontId="14" fillId="0" borderId="20" xfId="0" applyNumberFormat="1" applyFont="1" applyBorder="1" applyAlignment="1">
      <alignment horizontal="center" vertical="center"/>
    </xf>
    <xf numFmtId="166" fontId="14" fillId="0" borderId="9" xfId="0" applyNumberFormat="1" applyFont="1" applyFill="1" applyBorder="1" applyAlignment="1">
      <alignment vertical="center"/>
    </xf>
    <xf numFmtId="166" fontId="14" fillId="0" borderId="0" xfId="0" applyNumberFormat="1" applyFont="1" applyBorder="1" applyAlignment="1">
      <alignment vertical="center"/>
    </xf>
    <xf numFmtId="164" fontId="31" fillId="0" borderId="0" xfId="0" applyNumberFormat="1" applyFont="1" applyAlignment="1">
      <alignment vertical="center"/>
    </xf>
    <xf numFmtId="164" fontId="31" fillId="0" borderId="0" xfId="0" applyNumberFormat="1" applyFont="1" applyBorder="1" applyAlignment="1">
      <alignment vertical="center"/>
    </xf>
    <xf numFmtId="0" fontId="6" fillId="0" borderId="12" xfId="0" applyFont="1" applyFill="1" applyBorder="1" applyAlignment="1">
      <alignment horizontal="centerContinuous" vertical="center"/>
    </xf>
    <xf numFmtId="0" fontId="14" fillId="0" borderId="12" xfId="0" applyFont="1" applyFill="1" applyBorder="1" applyAlignment="1">
      <alignment horizontal="left" vertical="center"/>
    </xf>
    <xf numFmtId="164" fontId="14" fillId="0" borderId="0" xfId="4" applyNumberFormat="1" applyFont="1" applyFill="1" applyBorder="1" applyAlignment="1">
      <alignment vertical="center"/>
    </xf>
    <xf numFmtId="167" fontId="14" fillId="0" borderId="0" xfId="4" applyNumberFormat="1" applyFont="1" applyFill="1" applyBorder="1" applyAlignment="1">
      <alignment vertical="center"/>
    </xf>
    <xf numFmtId="0" fontId="6" fillId="0" borderId="0" xfId="4" applyFont="1" applyFill="1" applyBorder="1" applyAlignment="1">
      <alignment horizontal="center" vertical="center" wrapText="1"/>
    </xf>
    <xf numFmtId="164" fontId="1" fillId="0" borderId="0" xfId="4" applyNumberFormat="1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right" vertical="center"/>
    </xf>
    <xf numFmtId="164" fontId="14" fillId="5" borderId="2" xfId="0" applyNumberFormat="1" applyFont="1" applyFill="1" applyBorder="1" applyAlignment="1">
      <alignment vertical="center"/>
    </xf>
    <xf numFmtId="164" fontId="14" fillId="0" borderId="0" xfId="4" applyNumberFormat="1" applyFont="1" applyFill="1" applyBorder="1" applyAlignment="1">
      <alignment horizontal="left" vertical="center"/>
    </xf>
    <xf numFmtId="0" fontId="14" fillId="0" borderId="0" xfId="4" applyNumberFormat="1" applyFont="1" applyFill="1" applyBorder="1" applyAlignment="1">
      <alignment vertical="center"/>
    </xf>
    <xf numFmtId="164" fontId="16" fillId="0" borderId="0" xfId="4" applyNumberFormat="1" applyFont="1" applyFill="1" applyBorder="1" applyAlignment="1">
      <alignment horizontal="left" vertical="center" wrapText="1"/>
    </xf>
    <xf numFmtId="0" fontId="6" fillId="0" borderId="0" xfId="4" applyFont="1" applyFill="1" applyBorder="1" applyAlignment="1">
      <alignment horizontal="centerContinuous" vertical="center"/>
    </xf>
    <xf numFmtId="164" fontId="14" fillId="0" borderId="0" xfId="4" applyNumberFormat="1" applyFont="1" applyFill="1" applyBorder="1" applyAlignment="1">
      <alignment horizontal="centerContinuous" vertical="center"/>
    </xf>
    <xf numFmtId="167" fontId="6" fillId="0" borderId="0" xfId="4" applyNumberFormat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33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 wrapText="1"/>
    </xf>
    <xf numFmtId="0" fontId="34" fillId="0" borderId="17" xfId="0" applyFont="1" applyFill="1" applyBorder="1" applyAlignment="1">
      <alignment horizontal="center" vertical="center"/>
    </xf>
    <xf numFmtId="0" fontId="34" fillId="0" borderId="15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vertical="center" wrapText="1"/>
    </xf>
    <xf numFmtId="164" fontId="35" fillId="0" borderId="0" xfId="0" applyNumberFormat="1" applyFont="1" applyAlignment="1">
      <alignment horizontal="left" vertical="center"/>
    </xf>
    <xf numFmtId="0" fontId="26" fillId="0" borderId="14" xfId="0" applyFont="1" applyBorder="1" applyAlignment="1">
      <alignment horizontal="justify" wrapText="1"/>
    </xf>
    <xf numFmtId="0" fontId="14" fillId="0" borderId="14" xfId="0" applyFont="1" applyBorder="1" applyAlignment="1">
      <alignment horizontal="center"/>
    </xf>
    <xf numFmtId="173" fontId="14" fillId="0" borderId="14" xfId="0" applyNumberFormat="1" applyFont="1" applyBorder="1" applyAlignment="1">
      <alignment vertical="center"/>
    </xf>
    <xf numFmtId="0" fontId="26" fillId="0" borderId="26" xfId="0" applyFont="1" applyFill="1" applyBorder="1" applyAlignment="1">
      <alignment horizontal="left" vertical="center" wrapText="1"/>
    </xf>
    <xf numFmtId="0" fontId="14" fillId="0" borderId="27" xfId="0" applyFont="1" applyFill="1" applyBorder="1" applyAlignment="1">
      <alignment horizontal="center" vertical="center" wrapText="1"/>
    </xf>
    <xf numFmtId="174" fontId="14" fillId="0" borderId="26" xfId="0" applyNumberFormat="1" applyFont="1" applyFill="1" applyBorder="1" applyAlignment="1">
      <alignment horizontal="right" vertical="center" wrapText="1"/>
    </xf>
    <xf numFmtId="0" fontId="10" fillId="3" borderId="4" xfId="0" applyFont="1" applyFill="1" applyBorder="1" applyAlignment="1">
      <alignment horizontal="justify" wrapText="1"/>
    </xf>
    <xf numFmtId="170" fontId="10" fillId="0" borderId="27" xfId="0" applyNumberFormat="1" applyFont="1" applyFill="1" applyBorder="1" applyAlignment="1">
      <alignment vertical="center"/>
    </xf>
    <xf numFmtId="0" fontId="10" fillId="0" borderId="28" xfId="0" applyFont="1" applyFill="1" applyBorder="1" applyAlignment="1">
      <alignment vertical="center"/>
    </xf>
    <xf numFmtId="0" fontId="10" fillId="0" borderId="29" xfId="0" applyFont="1" applyFill="1" applyBorder="1" applyAlignment="1">
      <alignment vertical="center"/>
    </xf>
    <xf numFmtId="167" fontId="20" fillId="0" borderId="26" xfId="0" applyNumberFormat="1" applyFont="1" applyFill="1" applyBorder="1" applyAlignment="1">
      <alignment vertical="center"/>
    </xf>
    <xf numFmtId="165" fontId="20" fillId="0" borderId="26" xfId="0" applyNumberFormat="1" applyFont="1" applyFill="1" applyBorder="1" applyAlignment="1">
      <alignment vertical="center"/>
    </xf>
    <xf numFmtId="0" fontId="10" fillId="0" borderId="30" xfId="0" applyFont="1" applyFill="1" applyBorder="1" applyAlignment="1">
      <alignment vertical="center"/>
    </xf>
    <xf numFmtId="0" fontId="10" fillId="0" borderId="31" xfId="0" applyFont="1" applyFill="1" applyBorder="1" applyAlignment="1">
      <alignment vertical="center"/>
    </xf>
    <xf numFmtId="167" fontId="20" fillId="0" borderId="32" xfId="0" applyNumberFormat="1" applyFont="1" applyFill="1" applyBorder="1" applyAlignment="1">
      <alignment vertical="center"/>
    </xf>
    <xf numFmtId="165" fontId="20" fillId="0" borderId="32" xfId="0" applyNumberFormat="1" applyFont="1" applyFill="1" applyBorder="1" applyAlignment="1">
      <alignment vertical="center"/>
    </xf>
    <xf numFmtId="170" fontId="10" fillId="0" borderId="30" xfId="0" applyNumberFormat="1" applyFont="1" applyFill="1" applyBorder="1" applyAlignment="1">
      <alignment vertical="center"/>
    </xf>
    <xf numFmtId="0" fontId="20" fillId="0" borderId="10" xfId="0" applyNumberFormat="1" applyFont="1" applyFill="1" applyBorder="1" applyAlignment="1">
      <alignment vertical="center"/>
    </xf>
    <xf numFmtId="170" fontId="10" fillId="0" borderId="34" xfId="0" applyNumberFormat="1" applyFont="1" applyFill="1" applyBorder="1" applyAlignment="1">
      <alignment vertical="center"/>
    </xf>
    <xf numFmtId="0" fontId="10" fillId="0" borderId="35" xfId="0" applyFont="1" applyFill="1" applyBorder="1" applyAlignment="1">
      <alignment vertical="center"/>
    </xf>
    <xf numFmtId="0" fontId="10" fillId="0" borderId="36" xfId="0" applyFont="1" applyFill="1" applyBorder="1" applyAlignment="1">
      <alignment vertical="center"/>
    </xf>
    <xf numFmtId="167" fontId="20" fillId="0" borderId="36" xfId="0" applyNumberFormat="1" applyFont="1" applyFill="1" applyBorder="1" applyAlignment="1">
      <alignment vertical="center"/>
    </xf>
    <xf numFmtId="165" fontId="20" fillId="0" borderId="33" xfId="0" applyNumberFormat="1" applyFont="1" applyFill="1" applyBorder="1" applyAlignment="1">
      <alignment vertical="center"/>
    </xf>
    <xf numFmtId="0" fontId="20" fillId="0" borderId="0" xfId="0" quotePrefix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164" fontId="7" fillId="4" borderId="3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164" fontId="6" fillId="3" borderId="11" xfId="0" applyNumberFormat="1" applyFont="1" applyFill="1" applyBorder="1" applyAlignment="1">
      <alignment vertical="center"/>
    </xf>
    <xf numFmtId="164" fontId="14" fillId="0" borderId="11" xfId="0" applyNumberFormat="1" applyFont="1" applyFill="1" applyBorder="1" applyAlignment="1">
      <alignment vertical="center"/>
    </xf>
    <xf numFmtId="164" fontId="14" fillId="0" borderId="11" xfId="0" quotePrefix="1" applyNumberFormat="1" applyFont="1" applyFill="1" applyBorder="1" applyAlignment="1">
      <alignment horizontal="right" vertical="center"/>
    </xf>
    <xf numFmtId="172" fontId="14" fillId="0" borderId="11" xfId="0" quotePrefix="1" applyNumberFormat="1" applyFont="1" applyFill="1" applyBorder="1" applyAlignment="1">
      <alignment horizontal="right" vertical="center"/>
    </xf>
    <xf numFmtId="0" fontId="36" fillId="0" borderId="37" xfId="0" applyFont="1" applyBorder="1" applyAlignment="1">
      <alignment vertical="center"/>
    </xf>
    <xf numFmtId="164" fontId="37" fillId="0" borderId="15" xfId="0" quotePrefix="1" applyNumberFormat="1" applyFont="1" applyFill="1" applyBorder="1" applyAlignment="1">
      <alignment horizontal="center" vertical="center"/>
    </xf>
    <xf numFmtId="164" fontId="38" fillId="0" borderId="15" xfId="0" quotePrefix="1" applyNumberFormat="1" applyFont="1" applyFill="1" applyBorder="1" applyAlignment="1">
      <alignment horizontal="center" vertical="center"/>
    </xf>
    <xf numFmtId="0" fontId="36" fillId="0" borderId="6" xfId="0" applyFont="1" applyBorder="1" applyAlignment="1">
      <alignment vertical="center"/>
    </xf>
    <xf numFmtId="172" fontId="14" fillId="0" borderId="11" xfId="0" applyNumberFormat="1" applyFont="1" applyFill="1" applyBorder="1" applyAlignment="1">
      <alignment vertical="center"/>
    </xf>
    <xf numFmtId="164" fontId="36" fillId="0" borderId="15" xfId="0" applyNumberFormat="1" applyFont="1" applyBorder="1" applyAlignment="1">
      <alignment horizontal="center" vertical="center"/>
    </xf>
    <xf numFmtId="172" fontId="36" fillId="0" borderId="15" xfId="0" applyNumberFormat="1" applyFont="1" applyBorder="1" applyAlignment="1">
      <alignment horizontal="center" vertical="center"/>
    </xf>
    <xf numFmtId="164" fontId="36" fillId="0" borderId="7" xfId="0" applyNumberFormat="1" applyFont="1" applyBorder="1" applyAlignment="1">
      <alignment horizontal="center" vertical="center"/>
    </xf>
    <xf numFmtId="172" fontId="36" fillId="0" borderId="7" xfId="0" applyNumberFormat="1" applyFont="1" applyBorder="1" applyAlignment="1">
      <alignment horizontal="center" vertical="center"/>
    </xf>
    <xf numFmtId="173" fontId="14" fillId="0" borderId="38" xfId="0" applyNumberFormat="1" applyFont="1" applyBorder="1" applyAlignment="1">
      <alignment vertical="center"/>
    </xf>
    <xf numFmtId="173" fontId="14" fillId="0" borderId="32" xfId="0" applyNumberFormat="1" applyFont="1" applyBorder="1" applyAlignment="1">
      <alignment vertical="center"/>
    </xf>
    <xf numFmtId="164" fontId="14" fillId="0" borderId="21" xfId="0" applyNumberFormat="1" applyFont="1" applyBorder="1" applyAlignment="1">
      <alignment vertical="center"/>
    </xf>
    <xf numFmtId="164" fontId="14" fillId="0" borderId="23" xfId="0" applyNumberFormat="1" applyFont="1" applyBorder="1" applyAlignment="1">
      <alignment horizontal="center" vertical="center"/>
    </xf>
    <xf numFmtId="173" fontId="14" fillId="0" borderId="38" xfId="0" quotePrefix="1" applyNumberFormat="1" applyFont="1" applyBorder="1" applyAlignment="1">
      <alignment horizontal="center" vertical="center"/>
    </xf>
    <xf numFmtId="172" fontId="7" fillId="3" borderId="7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165" fontId="6" fillId="0" borderId="3" xfId="0" applyNumberFormat="1" applyFont="1" applyFill="1" applyBorder="1" applyAlignment="1">
      <alignment vertical="center"/>
    </xf>
    <xf numFmtId="165" fontId="14" fillId="0" borderId="26" xfId="0" applyNumberFormat="1" applyFont="1" applyFill="1" applyBorder="1" applyAlignment="1">
      <alignment vertical="center"/>
    </xf>
    <xf numFmtId="165" fontId="14" fillId="0" borderId="14" xfId="0" applyNumberFormat="1" applyFont="1" applyFill="1" applyBorder="1" applyAlignment="1">
      <alignment vertical="center"/>
    </xf>
    <xf numFmtId="165" fontId="14" fillId="0" borderId="39" xfId="0" applyNumberFormat="1" applyFont="1" applyFill="1" applyBorder="1" applyAlignment="1">
      <alignment vertical="center"/>
    </xf>
    <xf numFmtId="165" fontId="14" fillId="0" borderId="32" xfId="0" applyNumberFormat="1" applyFont="1" applyFill="1" applyBorder="1" applyAlignment="1">
      <alignment vertical="center"/>
    </xf>
    <xf numFmtId="165" fontId="14" fillId="0" borderId="3" xfId="0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24" xfId="0" applyFont="1" applyFill="1" applyBorder="1" applyAlignment="1">
      <alignment vertical="center"/>
    </xf>
    <xf numFmtId="0" fontId="6" fillId="0" borderId="4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6" fillId="0" borderId="24" xfId="0" applyFont="1" applyBorder="1" applyAlignment="1">
      <alignment vertical="center"/>
    </xf>
    <xf numFmtId="164" fontId="36" fillId="0" borderId="40" xfId="0" applyNumberFormat="1" applyFont="1" applyBorder="1" applyAlignment="1">
      <alignment vertical="center"/>
    </xf>
    <xf numFmtId="164" fontId="36" fillId="0" borderId="41" xfId="0" applyNumberFormat="1" applyFont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0" fontId="6" fillId="0" borderId="42" xfId="0" applyFont="1" applyFill="1" applyBorder="1" applyAlignment="1">
      <alignment vertical="center"/>
    </xf>
    <xf numFmtId="0" fontId="36" fillId="0" borderId="0" xfId="0" applyFont="1" applyBorder="1" applyAlignment="1">
      <alignment vertical="center"/>
    </xf>
    <xf numFmtId="164" fontId="6" fillId="3" borderId="2" xfId="0" applyNumberFormat="1" applyFont="1" applyFill="1" applyBorder="1" applyAlignment="1">
      <alignment vertical="center"/>
    </xf>
    <xf numFmtId="0" fontId="6" fillId="0" borderId="43" xfId="0" applyFont="1" applyFill="1" applyBorder="1" applyAlignment="1">
      <alignment vertical="center"/>
    </xf>
    <xf numFmtId="0" fontId="6" fillId="0" borderId="44" xfId="0" applyFont="1" applyFill="1" applyBorder="1" applyAlignment="1">
      <alignment vertical="center"/>
    </xf>
    <xf numFmtId="0" fontId="36" fillId="0" borderId="40" xfId="0" applyFont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164" fontId="14" fillId="0" borderId="45" xfId="0" applyNumberFormat="1" applyFont="1" applyFill="1" applyBorder="1" applyAlignment="1">
      <alignment vertical="center"/>
    </xf>
    <xf numFmtId="0" fontId="36" fillId="0" borderId="46" xfId="0" applyFont="1" applyBorder="1" applyAlignment="1">
      <alignment vertical="center"/>
    </xf>
    <xf numFmtId="0" fontId="36" fillId="0" borderId="47" xfId="0" applyFont="1" applyBorder="1" applyAlignment="1">
      <alignment vertical="center"/>
    </xf>
    <xf numFmtId="0" fontId="36" fillId="0" borderId="41" xfId="0" applyFont="1" applyBorder="1" applyAlignment="1">
      <alignment vertical="center"/>
    </xf>
    <xf numFmtId="0" fontId="40" fillId="3" borderId="4" xfId="0" applyFont="1" applyFill="1" applyBorder="1" applyAlignment="1">
      <alignment horizontal="justify" wrapText="1"/>
    </xf>
    <xf numFmtId="164" fontId="6" fillId="0" borderId="0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left" vertical="center"/>
    </xf>
    <xf numFmtId="164" fontId="14" fillId="0" borderId="0" xfId="0" applyNumberFormat="1" applyFont="1" applyFill="1" applyBorder="1" applyAlignment="1">
      <alignment horizontal="center" vertical="center"/>
    </xf>
    <xf numFmtId="166" fontId="22" fillId="0" borderId="0" xfId="0" applyNumberFormat="1" applyFont="1" applyFill="1" applyBorder="1" applyAlignment="1">
      <alignment vertical="center"/>
    </xf>
    <xf numFmtId="164" fontId="22" fillId="0" borderId="0" xfId="0" applyNumberFormat="1" applyFont="1" applyFill="1" applyBorder="1" applyAlignment="1">
      <alignment horizontal="centerContinuous" vertical="center"/>
    </xf>
    <xf numFmtId="164" fontId="22" fillId="0" borderId="0" xfId="0" applyNumberFormat="1" applyFont="1" applyFill="1" applyBorder="1" applyAlignment="1">
      <alignment horizontal="center" vertical="center"/>
    </xf>
    <xf numFmtId="164" fontId="6" fillId="0" borderId="0" xfId="0" quotePrefix="1" applyNumberFormat="1" applyFont="1" applyFill="1" applyBorder="1" applyAlignment="1">
      <alignment horizontal="center" vertical="center"/>
    </xf>
    <xf numFmtId="172" fontId="6" fillId="0" borderId="0" xfId="0" quotePrefix="1" applyNumberFormat="1" applyFont="1" applyFill="1" applyBorder="1" applyAlignment="1">
      <alignment horizontal="center" vertical="center"/>
    </xf>
    <xf numFmtId="164" fontId="14" fillId="0" borderId="26" xfId="0" applyNumberFormat="1" applyFont="1" applyBorder="1" applyAlignment="1">
      <alignment horizontal="center" vertical="center"/>
    </xf>
    <xf numFmtId="164" fontId="14" fillId="0" borderId="32" xfId="0" applyNumberFormat="1" applyFont="1" applyBorder="1" applyAlignment="1">
      <alignment horizontal="center" vertical="center"/>
    </xf>
    <xf numFmtId="164" fontId="14" fillId="3" borderId="8" xfId="0" applyNumberFormat="1" applyFont="1" applyFill="1" applyBorder="1" applyAlignment="1">
      <alignment vertical="center"/>
    </xf>
    <xf numFmtId="0" fontId="14" fillId="0" borderId="42" xfId="0" applyFont="1" applyFill="1" applyBorder="1" applyAlignment="1">
      <alignment vertical="center"/>
    </xf>
    <xf numFmtId="0" fontId="14" fillId="0" borderId="5" xfId="0" applyFont="1" applyFill="1" applyBorder="1" applyAlignment="1">
      <alignment vertical="center"/>
    </xf>
    <xf numFmtId="173" fontId="14" fillId="0" borderId="39" xfId="0" applyNumberFormat="1" applyFont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72" fontId="6" fillId="3" borderId="3" xfId="0" applyNumberFormat="1" applyFont="1" applyFill="1" applyBorder="1" applyAlignment="1">
      <alignment vertical="center"/>
    </xf>
    <xf numFmtId="173" fontId="6" fillId="3" borderId="3" xfId="0" applyNumberFormat="1" applyFont="1" applyFill="1" applyBorder="1" applyAlignment="1">
      <alignment vertical="center"/>
    </xf>
    <xf numFmtId="0" fontId="42" fillId="3" borderId="2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vertical="center"/>
    </xf>
    <xf numFmtId="0" fontId="7" fillId="4" borderId="12" xfId="0" applyFont="1" applyFill="1" applyBorder="1" applyAlignment="1">
      <alignment horizontal="right" vertical="center"/>
    </xf>
    <xf numFmtId="172" fontId="7" fillId="4" borderId="3" xfId="0" applyNumberFormat="1" applyFont="1" applyFill="1" applyBorder="1" applyAlignment="1">
      <alignment vertical="center"/>
    </xf>
    <xf numFmtId="173" fontId="7" fillId="4" borderId="3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172" fontId="6" fillId="0" borderId="0" xfId="0" applyNumberFormat="1" applyFont="1" applyFill="1" applyBorder="1" applyAlignment="1">
      <alignment vertical="center"/>
    </xf>
    <xf numFmtId="173" fontId="6" fillId="0" borderId="0" xfId="0" applyNumberFormat="1" applyFont="1" applyFill="1" applyBorder="1" applyAlignment="1">
      <alignment vertical="center"/>
    </xf>
    <xf numFmtId="0" fontId="42" fillId="0" borderId="0" xfId="0" applyFont="1" applyFill="1" applyBorder="1" applyAlignment="1">
      <alignment horizontal="right" vertical="center"/>
    </xf>
    <xf numFmtId="172" fontId="7" fillId="0" borderId="0" xfId="0" applyNumberFormat="1" applyFont="1" applyFill="1" applyBorder="1" applyAlignment="1">
      <alignment vertical="center"/>
    </xf>
    <xf numFmtId="173" fontId="7" fillId="0" borderId="0" xfId="0" applyNumberFormat="1" applyFont="1" applyFill="1" applyBorder="1" applyAlignment="1">
      <alignment vertical="center"/>
    </xf>
    <xf numFmtId="170" fontId="10" fillId="0" borderId="0" xfId="0" applyNumberFormat="1" applyFont="1" applyFill="1" applyBorder="1" applyAlignment="1">
      <alignment vertical="center"/>
    </xf>
    <xf numFmtId="0" fontId="20" fillId="0" borderId="10" xfId="0" applyNumberFormat="1" applyFont="1" applyFill="1" applyBorder="1" applyAlignment="1">
      <alignment vertical="center" wrapText="1"/>
    </xf>
    <xf numFmtId="169" fontId="10" fillId="0" borderId="28" xfId="0" applyNumberFormat="1" applyFont="1" applyFill="1" applyBorder="1" applyAlignment="1">
      <alignment vertical="center" wrapText="1"/>
    </xf>
    <xf numFmtId="172" fontId="14" fillId="0" borderId="38" xfId="0" quotePrefix="1" applyNumberFormat="1" applyFont="1" applyBorder="1" applyAlignment="1">
      <alignment horizontal="center" vertical="center"/>
    </xf>
    <xf numFmtId="0" fontId="7" fillId="7" borderId="1" xfId="0" applyFont="1" applyFill="1" applyBorder="1" applyAlignment="1">
      <alignment horizontal="left" vertical="center"/>
    </xf>
    <xf numFmtId="0" fontId="7" fillId="7" borderId="12" xfId="0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centerContinuous" vertical="center"/>
    </xf>
    <xf numFmtId="164" fontId="7" fillId="7" borderId="3" xfId="0" applyNumberFormat="1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164" fontId="6" fillId="8" borderId="3" xfId="0" applyNumberFormat="1" applyFont="1" applyFill="1" applyBorder="1" applyAlignment="1">
      <alignment vertical="center"/>
    </xf>
    <xf numFmtId="164" fontId="6" fillId="8" borderId="3" xfId="0" quotePrefix="1" applyNumberFormat="1" applyFont="1" applyFill="1" applyBorder="1" applyAlignment="1">
      <alignment horizontal="center" vertical="center"/>
    </xf>
    <xf numFmtId="172" fontId="6" fillId="8" borderId="3" xfId="0" quotePrefix="1" applyNumberFormat="1" applyFont="1" applyFill="1" applyBorder="1" applyAlignment="1">
      <alignment horizontal="center" vertical="center"/>
    </xf>
    <xf numFmtId="164" fontId="37" fillId="0" borderId="15" xfId="0" quotePrefix="1" applyNumberFormat="1" applyFont="1" applyFill="1" applyBorder="1" applyAlignment="1">
      <alignment horizontal="right" vertical="center"/>
    </xf>
    <xf numFmtId="164" fontId="37" fillId="0" borderId="43" xfId="0" quotePrefix="1" applyNumberFormat="1" applyFont="1" applyFill="1" applyBorder="1" applyAlignment="1">
      <alignment horizontal="right" vertical="center"/>
    </xf>
    <xf numFmtId="165" fontId="14" fillId="0" borderId="11" xfId="0" applyNumberFormat="1" applyFont="1" applyFill="1" applyBorder="1" applyAlignment="1">
      <alignment vertical="center"/>
    </xf>
    <xf numFmtId="0" fontId="14" fillId="0" borderId="26" xfId="0" applyFont="1" applyFill="1" applyBorder="1" applyAlignment="1">
      <alignment vertical="center"/>
    </xf>
    <xf numFmtId="172" fontId="6" fillId="3" borderId="11" xfId="0" applyNumberFormat="1" applyFont="1" applyFill="1" applyBorder="1" applyAlignment="1">
      <alignment vertical="center"/>
    </xf>
    <xf numFmtId="0" fontId="14" fillId="0" borderId="48" xfId="0" applyFont="1" applyFill="1" applyBorder="1" applyAlignment="1">
      <alignment vertical="center"/>
    </xf>
    <xf numFmtId="164" fontId="14" fillId="0" borderId="14" xfId="0" applyNumberFormat="1" applyFont="1" applyFill="1" applyBorder="1" applyAlignment="1">
      <alignment vertical="center"/>
    </xf>
    <xf numFmtId="172" fontId="14" fillId="0" borderId="14" xfId="0" applyNumberFormat="1" applyFont="1" applyFill="1" applyBorder="1" applyAlignment="1">
      <alignment vertical="center"/>
    </xf>
    <xf numFmtId="164" fontId="14" fillId="0" borderId="26" xfId="0" applyNumberFormat="1" applyFont="1" applyFill="1" applyBorder="1" applyAlignment="1">
      <alignment vertical="center"/>
    </xf>
    <xf numFmtId="164" fontId="14" fillId="0" borderId="26" xfId="0" quotePrefix="1" applyNumberFormat="1" applyFont="1" applyFill="1" applyBorder="1" applyAlignment="1">
      <alignment horizontal="right" vertical="center"/>
    </xf>
    <xf numFmtId="172" fontId="39" fillId="0" borderId="26" xfId="0" quotePrefix="1" applyNumberFormat="1" applyFont="1" applyFill="1" applyBorder="1" applyAlignment="1">
      <alignment horizontal="right" vertical="center"/>
    </xf>
    <xf numFmtId="164" fontId="1" fillId="0" borderId="0" xfId="0" applyNumberFormat="1" applyFont="1" applyFill="1" applyAlignment="1">
      <alignment vertical="center"/>
    </xf>
    <xf numFmtId="0" fontId="12" fillId="0" borderId="0" xfId="2" applyFont="1" applyFill="1" applyAlignment="1" applyProtection="1">
      <alignment vertical="center"/>
    </xf>
    <xf numFmtId="164" fontId="41" fillId="0" borderId="0" xfId="0" applyNumberFormat="1" applyFont="1" applyAlignment="1">
      <alignment horizontal="left" vertical="top"/>
    </xf>
    <xf numFmtId="0" fontId="8" fillId="8" borderId="1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1" fontId="14" fillId="0" borderId="32" xfId="0" quotePrefix="1" applyNumberFormat="1" applyFont="1" applyBorder="1" applyAlignment="1">
      <alignment horizontal="center" vertical="center"/>
    </xf>
    <xf numFmtId="169" fontId="20" fillId="0" borderId="12" xfId="0" applyNumberFormat="1" applyFont="1" applyFill="1" applyBorder="1" applyAlignment="1">
      <alignment vertical="center" wrapText="1"/>
    </xf>
    <xf numFmtId="169" fontId="14" fillId="0" borderId="13" xfId="0" applyNumberFormat="1" applyFont="1" applyFill="1" applyBorder="1" applyAlignment="1">
      <alignment vertical="center" wrapText="1"/>
    </xf>
    <xf numFmtId="167" fontId="14" fillId="0" borderId="13" xfId="0" applyNumberFormat="1" applyFont="1" applyFill="1" applyBorder="1" applyAlignment="1">
      <alignment vertical="center"/>
    </xf>
    <xf numFmtId="170" fontId="10" fillId="0" borderId="49" xfId="0" applyNumberFormat="1" applyFont="1" applyFill="1" applyBorder="1" applyAlignment="1">
      <alignment vertical="center"/>
    </xf>
    <xf numFmtId="165" fontId="14" fillId="0" borderId="13" xfId="0" applyNumberFormat="1" applyFont="1" applyFill="1" applyBorder="1" applyAlignment="1">
      <alignment vertical="center"/>
    </xf>
    <xf numFmtId="169" fontId="10" fillId="0" borderId="12" xfId="0" applyNumberFormat="1" applyFont="1" applyFill="1" applyBorder="1" applyAlignment="1">
      <alignment vertical="center" wrapText="1"/>
    </xf>
    <xf numFmtId="169" fontId="10" fillId="0" borderId="16" xfId="0" applyNumberFormat="1" applyFont="1" applyFill="1" applyBorder="1" applyAlignment="1">
      <alignment vertical="center" wrapText="1"/>
    </xf>
    <xf numFmtId="169" fontId="14" fillId="3" borderId="2" xfId="0" applyNumberFormat="1" applyFont="1" applyFill="1" applyBorder="1" applyAlignment="1">
      <alignment vertical="center" wrapText="1"/>
    </xf>
    <xf numFmtId="167" fontId="20" fillId="0" borderId="11" xfId="0" applyNumberFormat="1" applyFont="1" applyFill="1" applyBorder="1" applyAlignment="1">
      <alignment vertical="center"/>
    </xf>
    <xf numFmtId="167" fontId="6" fillId="3" borderId="3" xfId="0" applyNumberFormat="1" applyFont="1" applyFill="1" applyBorder="1" applyAlignment="1">
      <alignment vertical="center"/>
    </xf>
    <xf numFmtId="164" fontId="14" fillId="0" borderId="38" xfId="0" quotePrefix="1" applyNumberFormat="1" applyFont="1" applyBorder="1" applyAlignment="1">
      <alignment horizontal="center" vertical="center"/>
    </xf>
    <xf numFmtId="165" fontId="6" fillId="0" borderId="7" xfId="0" applyNumberFormat="1" applyFont="1" applyFill="1" applyBorder="1" applyAlignment="1">
      <alignment vertical="center"/>
    </xf>
    <xf numFmtId="169" fontId="10" fillId="0" borderId="28" xfId="0" applyNumberFormat="1" applyFont="1" applyFill="1" applyBorder="1" applyAlignment="1">
      <alignment vertical="center"/>
    </xf>
    <xf numFmtId="169" fontId="10" fillId="0" borderId="29" xfId="0" applyNumberFormat="1" applyFont="1" applyFill="1" applyBorder="1" applyAlignment="1">
      <alignment vertical="center"/>
    </xf>
    <xf numFmtId="167" fontId="14" fillId="0" borderId="29" xfId="0" applyNumberFormat="1" applyFont="1" applyFill="1" applyBorder="1" applyAlignment="1">
      <alignment vertical="center"/>
    </xf>
    <xf numFmtId="165" fontId="6" fillId="0" borderId="26" xfId="0" applyNumberFormat="1" applyFont="1" applyFill="1" applyBorder="1" applyAlignment="1">
      <alignment vertical="center"/>
    </xf>
    <xf numFmtId="169" fontId="10" fillId="0" borderId="30" xfId="0" applyNumberFormat="1" applyFont="1" applyFill="1" applyBorder="1" applyAlignment="1">
      <alignment vertical="center"/>
    </xf>
    <xf numFmtId="169" fontId="10" fillId="0" borderId="31" xfId="0" applyNumberFormat="1" applyFont="1" applyFill="1" applyBorder="1" applyAlignment="1">
      <alignment vertical="center"/>
    </xf>
    <xf numFmtId="167" fontId="14" fillId="0" borderId="31" xfId="0" applyNumberFormat="1" applyFont="1" applyFill="1" applyBorder="1" applyAlignment="1">
      <alignment vertical="center"/>
    </xf>
    <xf numFmtId="165" fontId="6" fillId="0" borderId="32" xfId="0" applyNumberFormat="1" applyFont="1" applyFill="1" applyBorder="1" applyAlignment="1">
      <alignment vertical="center"/>
    </xf>
    <xf numFmtId="169" fontId="10" fillId="0" borderId="51" xfId="0" applyNumberFormat="1" applyFont="1" applyFill="1" applyBorder="1" applyAlignment="1">
      <alignment vertical="center"/>
    </xf>
    <xf numFmtId="169" fontId="10" fillId="0" borderId="52" xfId="0" applyNumberFormat="1" applyFont="1" applyFill="1" applyBorder="1" applyAlignment="1">
      <alignment vertical="center"/>
    </xf>
    <xf numFmtId="167" fontId="14" fillId="0" borderId="52" xfId="0" applyNumberFormat="1" applyFont="1" applyFill="1" applyBorder="1" applyAlignment="1">
      <alignment vertical="center"/>
    </xf>
    <xf numFmtId="165" fontId="6" fillId="0" borderId="53" xfId="0" applyNumberFormat="1" applyFont="1" applyFill="1" applyBorder="1" applyAlignment="1">
      <alignment vertical="center"/>
    </xf>
    <xf numFmtId="170" fontId="10" fillId="0" borderId="50" xfId="0" applyNumberFormat="1" applyFont="1" applyFill="1" applyBorder="1" applyAlignment="1">
      <alignment vertical="center"/>
    </xf>
    <xf numFmtId="164" fontId="14" fillId="0" borderId="0" xfId="0" applyNumberFormat="1" applyFont="1" applyBorder="1" applyAlignment="1">
      <alignment horizontal="center" vertical="center"/>
    </xf>
    <xf numFmtId="173" fontId="44" fillId="0" borderId="0" xfId="0" applyNumberFormat="1" applyFont="1" applyBorder="1" applyAlignment="1">
      <alignment vertical="center"/>
    </xf>
    <xf numFmtId="164" fontId="14" fillId="0" borderId="19" xfId="0" applyNumberFormat="1" applyFont="1" applyFill="1" applyBorder="1" applyAlignment="1">
      <alignment vertical="center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164" fontId="19" fillId="0" borderId="9" xfId="2" applyNumberFormat="1" applyFont="1" applyBorder="1" applyAlignment="1" applyProtection="1">
      <alignment horizontal="left" vertical="center" wrapText="1"/>
    </xf>
    <xf numFmtId="0" fontId="0" fillId="0" borderId="9" xfId="0" applyBorder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19" fillId="0" borderId="9" xfId="2" applyFont="1" applyFill="1" applyBorder="1" applyAlignment="1" applyProtection="1">
      <alignment horizontal="left" vertical="center" wrapText="1"/>
    </xf>
    <xf numFmtId="0" fontId="0" fillId="0" borderId="9" xfId="0" applyFill="1" applyBorder="1" applyAlignment="1">
      <alignment vertical="center" wrapText="1"/>
    </xf>
    <xf numFmtId="0" fontId="21" fillId="0" borderId="21" xfId="0" applyFont="1" applyBorder="1" applyAlignment="1">
      <alignment horizontal="center" wrapText="1"/>
    </xf>
    <xf numFmtId="166" fontId="14" fillId="0" borderId="22" xfId="0" applyNumberFormat="1" applyFont="1" applyBorder="1" applyAlignment="1">
      <alignment horizontal="center" wrapText="1"/>
    </xf>
  </cellXfs>
  <cellStyles count="7">
    <cellStyle name="Euro" xfId="1"/>
    <cellStyle name="Hipervínculo" xfId="2" builtinId="8"/>
    <cellStyle name="Normal" xfId="0" builtinId="0"/>
    <cellStyle name="Normal 2" xfId="5"/>
    <cellStyle name="Normal 2 2" xfId="4"/>
    <cellStyle name="Normal 3" xfId="6"/>
    <cellStyle name="Normal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3399"/>
      <color rgb="FFB2B2B2"/>
      <color rgb="FFDDDDDD"/>
      <color rgb="FF0000FF"/>
      <color rgb="FF000080"/>
      <color rgb="FF748EA9"/>
      <color rgb="FFCCFFFF"/>
      <color rgb="FF969696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193098</xdr:rowOff>
    </xdr:from>
    <xdr:to>
      <xdr:col>5</xdr:col>
      <xdr:colOff>591416</xdr:colOff>
      <xdr:row>4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3098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7</xdr:col>
      <xdr:colOff>0</xdr:colOff>
      <xdr:row>13</xdr:row>
      <xdr:rowOff>9525</xdr:rowOff>
    </xdr:to>
    <xdr:sp macro="" textlink="">
      <xdr:nvSpPr>
        <xdr:cNvPr id="3" name="2 CuadroTexto"/>
        <xdr:cNvSpPr txBox="1"/>
      </xdr:nvSpPr>
      <xdr:spPr>
        <a:xfrm>
          <a:off x="1143000" y="2695575"/>
          <a:ext cx="60960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bIns="36000" rtlCol="0" anchor="t"/>
        <a:lstStyle/>
        <a:p>
          <a:r>
            <a:rPr lang="es-ES" sz="1200" b="1">
              <a:solidFill>
                <a:srgbClr val="333399"/>
              </a:solidFill>
              <a:latin typeface="Arial" pitchFamily="34" charset="0"/>
              <a:cs typeface="Arial" pitchFamily="34" charset="0"/>
            </a:rPr>
            <a:t>I.D. Datos de Servicios de Atención Comunitaria: programas de Intervención socioeducativa y psicosocial (DFB)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200024</xdr:rowOff>
    </xdr:from>
    <xdr:to>
      <xdr:col>10</xdr:col>
      <xdr:colOff>9525</xdr:colOff>
      <xdr:row>10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143000" y="1247774"/>
          <a:ext cx="6181725" cy="7620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Relación de entidades de ámbito foral, municipal y mancomunado y su disponibilidad de recursos de Acogida específicos (Pisos/ Centros), Asesoramiento Jurídico, Atención Psicológica</a:t>
          </a:r>
          <a:r>
            <a:rPr lang="es-ES" sz="10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, </a:t>
          </a:r>
          <a:r>
            <a:rPr lang="es-ES" sz="1000" b="1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Atención Comunitaria (programas de intervención socioeducativa y psicosocial) </a:t>
          </a: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 Intervención Familiar Especializada en menores víctimas de violencia de género. Bizkaia. 2023.</a:t>
          </a: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4</xdr:col>
      <xdr:colOff>0</xdr:colOff>
      <xdr:row>47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447800" y="2905125"/>
          <a:ext cx="314325" cy="6343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MUNICIPIOS</a:t>
          </a:r>
        </a:p>
      </xdr:txBody>
    </xdr:sp>
    <xdr:clientData/>
  </xdr:twoCellAnchor>
  <xdr:twoCellAnchor>
    <xdr:from>
      <xdr:col>3</xdr:col>
      <xdr:colOff>0</xdr:colOff>
      <xdr:row>57</xdr:row>
      <xdr:rowOff>0</xdr:rowOff>
    </xdr:from>
    <xdr:to>
      <xdr:col>4</xdr:col>
      <xdr:colOff>0</xdr:colOff>
      <xdr:row>66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447800" y="1068705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 (*)</a:t>
          </a:r>
        </a:p>
      </xdr:txBody>
    </xdr:sp>
    <xdr:clientData/>
  </xdr:twoCellAnchor>
  <xdr:twoCellAnchor>
    <xdr:from>
      <xdr:col>2</xdr:col>
      <xdr:colOff>303609</xdr:colOff>
      <xdr:row>51</xdr:row>
      <xdr:rowOff>1361</xdr:rowOff>
    </xdr:from>
    <xdr:to>
      <xdr:col>10</xdr:col>
      <xdr:colOff>0</xdr:colOff>
      <xdr:row>53</xdr:row>
      <xdr:rowOff>57151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446609" y="9497786"/>
          <a:ext cx="5868591" cy="455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0" anchor="ctr" upright="1"/>
        <a:lstStyle/>
        <a:p>
          <a:pPr rtl="0"/>
          <a:r>
            <a:rPr lang="es-ES" sz="1000" b="0" i="0" baseline="30000">
              <a:effectLst/>
              <a:latin typeface="+mn-lt"/>
              <a:ea typeface="+mn-ea"/>
              <a:cs typeface="+mn-cs"/>
            </a:rPr>
            <a:t>1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mujeres son derivadas al Programa de Atención Psicológica de la Diputación Foral de Bizkaia; existe un convenio con los Módulos Psico-sociales para atender a las víctimas si hubiera lista de espera. </a:t>
          </a:r>
          <a:endParaRPr lang="es-ES" sz="8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303609</xdr:colOff>
      <xdr:row>90</xdr:row>
      <xdr:rowOff>0</xdr:rowOff>
    </xdr:from>
    <xdr:to>
      <xdr:col>9</xdr:col>
      <xdr:colOff>523875</xdr:colOff>
      <xdr:row>91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1446609" y="17192625"/>
          <a:ext cx="5516166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22860" anchor="ctr" upright="1"/>
        <a:lstStyle/>
        <a:p>
          <a:pPr algn="l" rtl="0">
            <a:defRPr sz="1000"/>
          </a:pPr>
          <a:r>
            <a:rPr lang="es-ES" sz="900" b="0" i="0" u="none" strike="noStrike" baseline="30000">
              <a:solidFill>
                <a:srgbClr val="000000"/>
              </a:solidFill>
              <a:latin typeface="Arial"/>
              <a:cs typeface="Arial"/>
            </a:rPr>
            <a:t>*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Mancomunidades de municipios de Bizkaia para la prestación de servicios de índole social.</a:t>
          </a:r>
        </a:p>
      </xdr:txBody>
    </xdr:sp>
    <xdr:clientData/>
  </xdr:twoCellAnchor>
  <xdr:twoCellAnchor editAs="oneCell">
    <xdr:from>
      <xdr:col>0</xdr:col>
      <xdr:colOff>238125</xdr:colOff>
      <xdr:row>1</xdr:row>
      <xdr:rowOff>92874</xdr:rowOff>
    </xdr:from>
    <xdr:to>
      <xdr:col>1</xdr:col>
      <xdr:colOff>151733</xdr:colOff>
      <xdr:row>3</xdr:row>
      <xdr:rowOff>61442</xdr:rowOff>
    </xdr:to>
    <xdr:pic>
      <xdr:nvPicPr>
        <xdr:cNvPr id="8" name="7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292899"/>
          <a:ext cx="675608" cy="2733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193098</xdr:rowOff>
    </xdr:from>
    <xdr:to>
      <xdr:col>4</xdr:col>
      <xdr:colOff>1258166</xdr:colOff>
      <xdr:row>4</xdr:row>
      <xdr:rowOff>0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3098"/>
          <a:ext cx="1877291" cy="4641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11</xdr:col>
      <xdr:colOff>285750</xdr:colOff>
      <xdr:row>12</xdr:row>
      <xdr:rowOff>0</xdr:rowOff>
    </xdr:to>
    <xdr:sp macro="" textlink="">
      <xdr:nvSpPr>
        <xdr:cNvPr id="5220" name="Text Box 2"/>
        <xdr:cNvSpPr txBox="1">
          <a:spLocks noChangeArrowheads="1"/>
        </xdr:cNvSpPr>
      </xdr:nvSpPr>
      <xdr:spPr bwMode="auto">
        <a:xfrm>
          <a:off x="1143000" y="2102827"/>
          <a:ext cx="5964115" cy="19782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Programa ZERIZAN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la DFB. Personas atendidas por tipo de caso (nuevo/anterior). 2023.</a:t>
          </a:r>
        </a:p>
      </xdr:txBody>
    </xdr:sp>
    <xdr:clientData/>
  </xdr:twoCellAnchor>
  <xdr:twoCellAnchor>
    <xdr:from>
      <xdr:col>2</xdr:col>
      <xdr:colOff>0</xdr:colOff>
      <xdr:row>40</xdr:row>
      <xdr:rowOff>0</xdr:rowOff>
    </xdr:from>
    <xdr:to>
      <xdr:col>11</xdr:col>
      <xdr:colOff>304800</xdr:colOff>
      <xdr:row>41</xdr:row>
      <xdr:rowOff>0</xdr:rowOff>
    </xdr:to>
    <xdr:sp macro="" textlink="">
      <xdr:nvSpPr>
        <xdr:cNvPr id="5229" name="Text Box 13"/>
        <xdr:cNvSpPr txBox="1">
          <a:spLocks noChangeArrowheads="1"/>
        </xdr:cNvSpPr>
      </xdr:nvSpPr>
      <xdr:spPr bwMode="auto">
        <a:xfrm>
          <a:off x="1143000" y="7495442"/>
          <a:ext cx="5983165" cy="1905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3.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Programa ZERIZAN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la DFB. Casos nuevos de mujeres. 2023. </a:t>
          </a:r>
        </a:p>
      </xdr:txBody>
    </xdr:sp>
    <xdr:clientData/>
  </xdr:twoCellAnchor>
  <xdr:twoCellAnchor>
    <xdr:from>
      <xdr:col>3</xdr:col>
      <xdr:colOff>142875</xdr:colOff>
      <xdr:row>13</xdr:row>
      <xdr:rowOff>19049</xdr:rowOff>
    </xdr:from>
    <xdr:to>
      <xdr:col>3</xdr:col>
      <xdr:colOff>1257300</xdr:colOff>
      <xdr:row>13</xdr:row>
      <xdr:rowOff>419100</xdr:rowOff>
    </xdr:to>
    <xdr:sp macro="" textlink="">
      <xdr:nvSpPr>
        <xdr:cNvPr id="5246" name="Text Box 45"/>
        <xdr:cNvSpPr txBox="1">
          <a:spLocks noChangeArrowheads="1"/>
        </xdr:cNvSpPr>
      </xdr:nvSpPr>
      <xdr:spPr bwMode="auto">
        <a:xfrm>
          <a:off x="1590675" y="2238374"/>
          <a:ext cx="1114425" cy="40005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PERSONAS </a:t>
          </a:r>
        </a:p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ATENDIDAS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98160</xdr:rowOff>
    </xdr:from>
    <xdr:to>
      <xdr:col>1</xdr:col>
      <xdr:colOff>161258</xdr:colOff>
      <xdr:row>3</xdr:row>
      <xdr:rowOff>65101</xdr:rowOff>
    </xdr:to>
    <xdr:pic>
      <xdr:nvPicPr>
        <xdr:cNvPr id="6" name="5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8151"/>
          <a:ext cx="676286" cy="27201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296141</xdr:colOff>
      <xdr:row>4</xdr:row>
      <xdr:rowOff>5164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28</xdr:row>
      <xdr:rowOff>0</xdr:rowOff>
    </xdr:from>
    <xdr:to>
      <xdr:col>10</xdr:col>
      <xdr:colOff>542926</xdr:colOff>
      <xdr:row>29</xdr:row>
      <xdr:rowOff>180975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143000" y="5372100"/>
          <a:ext cx="5648326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Programa ZERIZAN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la DFB. Mujeres atendidas por relación con la persona agresora según tipo de caso. 2023.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0</xdr:rowOff>
    </xdr:from>
    <xdr:to>
      <xdr:col>12</xdr:col>
      <xdr:colOff>1</xdr:colOff>
      <xdr:row>13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143000" y="2331983"/>
          <a:ext cx="6082863" cy="19706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Programa SUA de la DFB.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Personas atendidas por tipo de caso (nuevo/anterior). 2023.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98160</xdr:rowOff>
    </xdr:from>
    <xdr:to>
      <xdr:col>1</xdr:col>
      <xdr:colOff>161258</xdr:colOff>
      <xdr:row>3</xdr:row>
      <xdr:rowOff>65101</xdr:rowOff>
    </xdr:to>
    <xdr:pic>
      <xdr:nvPicPr>
        <xdr:cNvPr id="5" name="4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8185"/>
          <a:ext cx="675608" cy="27174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296141</xdr:colOff>
      <xdr:row>4</xdr:row>
      <xdr:rowOff>5164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2364"/>
        </a:xfrm>
        <a:prstGeom prst="rect">
          <a:avLst/>
        </a:prstGeom>
      </xdr:spPr>
    </xdr:pic>
    <xdr:clientData/>
  </xdr:twoCellAnchor>
  <xdr:twoCellAnchor>
    <xdr:from>
      <xdr:col>3</xdr:col>
      <xdr:colOff>142875</xdr:colOff>
      <xdr:row>14</xdr:row>
      <xdr:rowOff>19049</xdr:rowOff>
    </xdr:from>
    <xdr:to>
      <xdr:col>3</xdr:col>
      <xdr:colOff>1257300</xdr:colOff>
      <xdr:row>14</xdr:row>
      <xdr:rowOff>419100</xdr:rowOff>
    </xdr:to>
    <xdr:sp macro="" textlink="">
      <xdr:nvSpPr>
        <xdr:cNvPr id="7" name="Text Box 45"/>
        <xdr:cNvSpPr txBox="1">
          <a:spLocks noChangeArrowheads="1"/>
        </xdr:cNvSpPr>
      </xdr:nvSpPr>
      <xdr:spPr bwMode="auto">
        <a:xfrm>
          <a:off x="1590675" y="2438399"/>
          <a:ext cx="1114425" cy="40005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PERSONAS </a:t>
          </a:r>
        </a:p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ATENDIDAS</a:t>
          </a:r>
        </a:p>
      </xdr:txBody>
    </xdr:sp>
    <xdr:clientData/>
  </xdr:twoCellAnchor>
  <xdr:twoCellAnchor>
    <xdr:from>
      <xdr:col>2</xdr:col>
      <xdr:colOff>0</xdr:colOff>
      <xdr:row>29</xdr:row>
      <xdr:rowOff>1</xdr:rowOff>
    </xdr:from>
    <xdr:to>
      <xdr:col>11</xdr:col>
      <xdr:colOff>0</xdr:colOff>
      <xdr:row>31</xdr:row>
      <xdr:rowOff>1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143000" y="5495926"/>
          <a:ext cx="5657850" cy="342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Programa SUA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la DFB. Mujeres atendidas por relación con la persona agresora según tipo de caso. 2023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</xdr:txBody>
    </xdr:sp>
    <xdr:clientData/>
  </xdr:twoCellAnchor>
  <xdr:twoCellAnchor>
    <xdr:from>
      <xdr:col>2</xdr:col>
      <xdr:colOff>0</xdr:colOff>
      <xdr:row>42</xdr:row>
      <xdr:rowOff>0</xdr:rowOff>
    </xdr:from>
    <xdr:to>
      <xdr:col>11</xdr:col>
      <xdr:colOff>0</xdr:colOff>
      <xdr:row>43</xdr:row>
      <xdr:rowOff>0</xdr:rowOff>
    </xdr:to>
    <xdr:sp macro="" textlink="">
      <xdr:nvSpPr>
        <xdr:cNvPr id="9" name="Text Box 13"/>
        <xdr:cNvSpPr txBox="1">
          <a:spLocks noChangeArrowheads="1"/>
        </xdr:cNvSpPr>
      </xdr:nvSpPr>
      <xdr:spPr bwMode="auto">
        <a:xfrm>
          <a:off x="1143000" y="7803931"/>
          <a:ext cx="5655879" cy="19706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3.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Programa SUA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la DFB. Casos nuevos de mujeres. 2023. </a:t>
          </a:r>
        </a:p>
      </xdr:txBody>
    </xdr:sp>
    <xdr:clientData/>
  </xdr:twoCellAnchor>
  <xdr:twoCellAnchor>
    <xdr:from>
      <xdr:col>2</xdr:col>
      <xdr:colOff>0</xdr:colOff>
      <xdr:row>8</xdr:row>
      <xdr:rowOff>200024</xdr:rowOff>
    </xdr:from>
    <xdr:to>
      <xdr:col>12</xdr:col>
      <xdr:colOff>0</xdr:colOff>
      <xdr:row>11</xdr:row>
      <xdr:rowOff>200024</xdr:rowOff>
    </xdr:to>
    <xdr:sp macro="" textlink="">
      <xdr:nvSpPr>
        <xdr:cNvPr id="3" name="2 CuadroTexto"/>
        <xdr:cNvSpPr txBox="1"/>
      </xdr:nvSpPr>
      <xdr:spPr>
        <a:xfrm>
          <a:off x="1143000" y="1819274"/>
          <a:ext cx="622935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36000" rtlCol="0" anchor="t"/>
        <a:lstStyle/>
        <a:p>
          <a:pPr marL="0" indent="0"/>
          <a:r>
            <a:rPr lang="es-ES" sz="1000" b="1" u="sng">
              <a:solidFill>
                <a:srgbClr val="333399"/>
              </a:solidFill>
              <a:latin typeface="Arial" pitchFamily="34" charset="0"/>
              <a:ea typeface="+mn-ea"/>
              <a:cs typeface="Arial" pitchFamily="34" charset="0"/>
            </a:rPr>
            <a:t>I.D.2. Servicio de Intervención socio-educativa y psicosocial para la atención a unidades familiares o convivenciales de mujeres víctimas de violencia machista en situación de desprotección grave "SUA</a:t>
          </a:r>
          <a:r>
            <a:rPr lang="es-ES" sz="1000" b="1" u="none">
              <a:solidFill>
                <a:srgbClr val="333399"/>
              </a:solidFill>
              <a:latin typeface="Arial" pitchFamily="34" charset="0"/>
              <a:ea typeface="+mn-ea"/>
              <a:cs typeface="Arial" pitchFamily="34" charset="0"/>
            </a:rPr>
            <a:t>"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11</xdr:col>
      <xdr:colOff>323850</xdr:colOff>
      <xdr:row>12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143000" y="1819275"/>
          <a:ext cx="59531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11</xdr:col>
      <xdr:colOff>0</xdr:colOff>
      <xdr:row>40</xdr:row>
      <xdr:rowOff>0</xdr:rowOff>
    </xdr:to>
    <xdr:sp macro="" textlink="">
      <xdr:nvSpPr>
        <xdr:cNvPr id="3" name="Text Box 13"/>
        <xdr:cNvSpPr txBox="1">
          <a:spLocks noChangeArrowheads="1"/>
        </xdr:cNvSpPr>
      </xdr:nvSpPr>
      <xdr:spPr bwMode="auto">
        <a:xfrm>
          <a:off x="1143000" y="7534275"/>
          <a:ext cx="56673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3.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Programa BEREGAIN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de la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DFB. Casos nuevos de mujeres. 2023. 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98160</xdr:rowOff>
    </xdr:from>
    <xdr:to>
      <xdr:col>1</xdr:col>
      <xdr:colOff>161258</xdr:colOff>
      <xdr:row>3</xdr:row>
      <xdr:rowOff>65101</xdr:rowOff>
    </xdr:to>
    <xdr:pic>
      <xdr:nvPicPr>
        <xdr:cNvPr id="5" name="4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8185"/>
          <a:ext cx="675608" cy="27174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296141</xdr:colOff>
      <xdr:row>4</xdr:row>
      <xdr:rowOff>5164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2364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143000" y="2105025"/>
          <a:ext cx="62388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Programa BEREGAIN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la DFB. Personas atendidas por tipo de caso (nuevo/anterior). 2023.</a:t>
          </a:r>
        </a:p>
      </xdr:txBody>
    </xdr:sp>
    <xdr:clientData/>
  </xdr:twoCellAnchor>
  <xdr:twoCellAnchor>
    <xdr:from>
      <xdr:col>3</xdr:col>
      <xdr:colOff>47625</xdr:colOff>
      <xdr:row>13</xdr:row>
      <xdr:rowOff>28574</xdr:rowOff>
    </xdr:from>
    <xdr:to>
      <xdr:col>3</xdr:col>
      <xdr:colOff>1162050</xdr:colOff>
      <xdr:row>13</xdr:row>
      <xdr:rowOff>428625</xdr:rowOff>
    </xdr:to>
    <xdr:sp macro="" textlink="">
      <xdr:nvSpPr>
        <xdr:cNvPr id="9" name="Text Box 45"/>
        <xdr:cNvSpPr txBox="1">
          <a:spLocks noChangeArrowheads="1"/>
        </xdr:cNvSpPr>
      </xdr:nvSpPr>
      <xdr:spPr bwMode="auto">
        <a:xfrm>
          <a:off x="1495425" y="2333624"/>
          <a:ext cx="1114425" cy="40005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PERSONAS </a:t>
          </a:r>
        </a:p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ATENDIDAS</a:t>
          </a:r>
        </a:p>
      </xdr:txBody>
    </xdr:sp>
    <xdr:clientData/>
  </xdr:twoCellAnchor>
  <xdr:twoCellAnchor>
    <xdr:from>
      <xdr:col>2</xdr:col>
      <xdr:colOff>0</xdr:colOff>
      <xdr:row>26</xdr:row>
      <xdr:rowOff>1</xdr:rowOff>
    </xdr:from>
    <xdr:to>
      <xdr:col>11</xdr:col>
      <xdr:colOff>1</xdr:colOff>
      <xdr:row>28</xdr:row>
      <xdr:rowOff>1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143000" y="5019676"/>
          <a:ext cx="5667376" cy="342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Programa BEREGAIN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la DFB. Mujeres atendidas por relación con la persona agresora según tipo de caso. 2023.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87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21" customWidth="1"/>
    <col min="2" max="2" width="5.7109375" style="21" customWidth="1"/>
    <col min="3" max="4" width="6.7109375" style="21" customWidth="1"/>
    <col min="5" max="5" width="5.85546875" style="21" customWidth="1"/>
    <col min="6" max="6" width="67.7109375" style="21" customWidth="1"/>
    <col min="7" max="7" width="4.42578125" style="21" customWidth="1"/>
    <col min="8" max="8" width="9.140625" style="339" customWidth="1"/>
    <col min="9" max="13" width="9.140625" style="21" customWidth="1"/>
    <col min="14" max="14" width="8.7109375" style="21" customWidth="1"/>
    <col min="15" max="16384" width="9.140625" style="21"/>
  </cols>
  <sheetData>
    <row r="1" spans="2:14" ht="15.95" customHeight="1" x14ac:dyDescent="0.2">
      <c r="B1" s="20"/>
      <c r="C1" s="20"/>
      <c r="D1" s="20"/>
      <c r="E1" s="20"/>
      <c r="F1" s="20"/>
      <c r="G1" s="20"/>
      <c r="H1" s="22"/>
      <c r="I1" s="20"/>
      <c r="J1" s="20"/>
      <c r="K1" s="20"/>
      <c r="L1" s="20"/>
      <c r="M1" s="20"/>
      <c r="N1" s="20"/>
    </row>
    <row r="2" spans="2:14" ht="12" customHeight="1" x14ac:dyDescent="0.2">
      <c r="B2" s="20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0"/>
    </row>
    <row r="3" spans="2:14" ht="12" customHeight="1" x14ac:dyDescent="0.2">
      <c r="B3" s="20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0"/>
    </row>
    <row r="4" spans="2:14" ht="12" customHeight="1" x14ac:dyDescent="0.2"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0"/>
    </row>
    <row r="5" spans="2:14" ht="24" customHeight="1" x14ac:dyDescent="0.2"/>
    <row r="6" spans="2:14" ht="18" customHeight="1" x14ac:dyDescent="0.2">
      <c r="C6" s="23" t="s">
        <v>39</v>
      </c>
    </row>
    <row r="7" spans="2:14" ht="15.75" customHeight="1" x14ac:dyDescent="0.2">
      <c r="D7" s="375" t="s">
        <v>0</v>
      </c>
      <c r="E7" s="375"/>
      <c r="F7" s="376"/>
      <c r="K7" s="24"/>
    </row>
    <row r="8" spans="2:14" ht="66.75" customHeight="1" x14ac:dyDescent="0.2">
      <c r="E8" s="377" t="s">
        <v>155</v>
      </c>
      <c r="F8" s="377"/>
    </row>
    <row r="9" spans="2:14" ht="15.95" customHeight="1" x14ac:dyDescent="0.2"/>
    <row r="10" spans="2:14" ht="18" customHeight="1" x14ac:dyDescent="0.2">
      <c r="C10" s="23" t="s">
        <v>40</v>
      </c>
      <c r="D10" s="4"/>
      <c r="E10" s="4"/>
      <c r="F10" s="4"/>
      <c r="G10" s="4"/>
      <c r="H10" s="68"/>
    </row>
    <row r="11" spans="2:14" ht="18" customHeight="1" x14ac:dyDescent="0.2">
      <c r="D11" s="4"/>
      <c r="E11" s="4"/>
      <c r="F11" s="4"/>
      <c r="G11" s="4"/>
      <c r="H11" s="68"/>
    </row>
    <row r="12" spans="2:14" ht="15.75" customHeight="1" x14ac:dyDescent="0.2">
      <c r="C12" s="24"/>
      <c r="D12" s="4"/>
      <c r="E12" s="4"/>
      <c r="F12" s="4"/>
      <c r="G12" s="4"/>
      <c r="H12" s="68"/>
    </row>
    <row r="13" spans="2:14" ht="15.75" customHeight="1" x14ac:dyDescent="0.2">
      <c r="C13" s="24"/>
      <c r="D13" s="4"/>
      <c r="E13" s="4"/>
      <c r="F13" s="4"/>
      <c r="G13" s="4"/>
      <c r="H13" s="68"/>
    </row>
    <row r="14" spans="2:14" ht="15.95" customHeight="1" x14ac:dyDescent="0.2">
      <c r="C14" s="4"/>
      <c r="D14" s="378" t="s">
        <v>94</v>
      </c>
      <c r="E14" s="378"/>
      <c r="F14" s="379"/>
      <c r="G14" s="25"/>
      <c r="H14" s="340"/>
      <c r="I14" s="25"/>
      <c r="J14" s="25"/>
      <c r="K14" s="25"/>
      <c r="L14" s="25"/>
      <c r="M14" s="25"/>
      <c r="N14" s="25"/>
    </row>
    <row r="15" spans="2:14" ht="31.5" customHeight="1" x14ac:dyDescent="0.2">
      <c r="C15" s="4"/>
      <c r="D15" s="4"/>
      <c r="E15" s="374" t="s">
        <v>173</v>
      </c>
      <c r="F15" s="374"/>
      <c r="G15" s="4"/>
      <c r="H15" s="68"/>
    </row>
    <row r="16" spans="2:14" ht="31.5" customHeight="1" x14ac:dyDescent="0.2">
      <c r="C16" s="4"/>
      <c r="D16" s="4"/>
      <c r="E16" s="374" t="s">
        <v>174</v>
      </c>
      <c r="F16" s="374"/>
      <c r="G16" s="4"/>
      <c r="H16" s="68"/>
    </row>
    <row r="17" spans="3:14" ht="32.1" customHeight="1" x14ac:dyDescent="0.2">
      <c r="C17" s="4"/>
      <c r="D17" s="4"/>
      <c r="E17" s="373" t="s">
        <v>175</v>
      </c>
      <c r="F17" s="373"/>
      <c r="G17" s="4"/>
      <c r="H17" s="68"/>
    </row>
    <row r="18" spans="3:14" ht="15.75" customHeight="1" x14ac:dyDescent="0.2">
      <c r="C18" s="4"/>
      <c r="D18" s="4"/>
      <c r="E18" s="26"/>
      <c r="F18" s="105" t="s">
        <v>141</v>
      </c>
      <c r="G18" s="4"/>
      <c r="H18" s="68"/>
    </row>
    <row r="19" spans="3:14" ht="15.75" customHeight="1" x14ac:dyDescent="0.2">
      <c r="C19" s="4"/>
      <c r="D19" s="4"/>
      <c r="E19" s="26"/>
      <c r="F19" s="105" t="s">
        <v>122</v>
      </c>
      <c r="G19" s="4"/>
      <c r="H19" s="68"/>
    </row>
    <row r="20" spans="3:14" ht="15.75" customHeight="1" x14ac:dyDescent="0.2">
      <c r="C20" s="4"/>
      <c r="D20" s="4"/>
      <c r="E20" s="87"/>
      <c r="F20" s="106" t="s">
        <v>123</v>
      </c>
      <c r="G20" s="4"/>
      <c r="H20" s="68"/>
    </row>
    <row r="21" spans="3:14" ht="15.75" customHeight="1" x14ac:dyDescent="0.2">
      <c r="C21" s="4"/>
      <c r="D21" s="4"/>
      <c r="E21" s="26"/>
      <c r="F21" s="105" t="s">
        <v>124</v>
      </c>
      <c r="G21" s="4"/>
      <c r="H21" s="68"/>
    </row>
    <row r="22" spans="3:14" ht="18" customHeight="1" x14ac:dyDescent="0.2">
      <c r="C22" s="4"/>
      <c r="D22" s="4"/>
      <c r="E22" s="26"/>
      <c r="F22" s="105" t="s">
        <v>125</v>
      </c>
      <c r="G22" s="4"/>
      <c r="H22" s="68"/>
    </row>
    <row r="23" spans="3:14" ht="18" customHeight="1" x14ac:dyDescent="0.2">
      <c r="F23" s="105" t="s">
        <v>126</v>
      </c>
      <c r="K23" s="373"/>
      <c r="L23" s="373"/>
    </row>
    <row r="24" spans="3:14" ht="18" customHeight="1" x14ac:dyDescent="0.2">
      <c r="F24" s="105" t="s">
        <v>133</v>
      </c>
      <c r="K24" s="200"/>
      <c r="L24" s="200"/>
    </row>
    <row r="25" spans="3:14" ht="18" customHeight="1" x14ac:dyDescent="0.2">
      <c r="F25" s="105" t="s">
        <v>185</v>
      </c>
      <c r="K25" s="200"/>
      <c r="L25" s="200"/>
    </row>
    <row r="26" spans="3:14" ht="15.95" customHeight="1" x14ac:dyDescent="0.2">
      <c r="E26" s="26"/>
      <c r="F26" s="26"/>
    </row>
    <row r="27" spans="3:14" ht="15.95" customHeight="1" x14ac:dyDescent="0.2">
      <c r="C27" s="4"/>
      <c r="D27" s="378" t="s">
        <v>95</v>
      </c>
      <c r="E27" s="378"/>
      <c r="F27" s="379"/>
      <c r="G27" s="25"/>
      <c r="H27" s="340"/>
      <c r="I27" s="25"/>
      <c r="J27" s="25"/>
      <c r="K27" s="25"/>
      <c r="L27" s="25"/>
      <c r="M27" s="25"/>
      <c r="N27" s="25"/>
    </row>
    <row r="28" spans="3:14" ht="32.1" customHeight="1" x14ac:dyDescent="0.2">
      <c r="D28" s="4"/>
      <c r="E28" s="374" t="s">
        <v>176</v>
      </c>
      <c r="F28" s="374"/>
    </row>
    <row r="29" spans="3:14" ht="32.1" customHeight="1" x14ac:dyDescent="0.2">
      <c r="D29" s="4"/>
      <c r="E29" s="374" t="s">
        <v>177</v>
      </c>
      <c r="F29" s="374"/>
    </row>
    <row r="30" spans="3:14" ht="32.1" customHeight="1" x14ac:dyDescent="0.2">
      <c r="D30" s="4"/>
      <c r="E30" s="373" t="s">
        <v>178</v>
      </c>
      <c r="F30" s="373"/>
    </row>
    <row r="31" spans="3:14" ht="15.75" customHeight="1" x14ac:dyDescent="0.2">
      <c r="D31" s="4"/>
      <c r="E31" s="197"/>
      <c r="F31" s="105" t="s">
        <v>141</v>
      </c>
    </row>
    <row r="32" spans="3:14" ht="15.75" customHeight="1" x14ac:dyDescent="0.2">
      <c r="D32" s="4"/>
      <c r="E32" s="197"/>
      <c r="F32" s="105" t="s">
        <v>122</v>
      </c>
    </row>
    <row r="33" spans="3:14" ht="15.75" customHeight="1" x14ac:dyDescent="0.2">
      <c r="D33" s="4"/>
      <c r="E33" s="197"/>
      <c r="F33" s="106" t="s">
        <v>123</v>
      </c>
    </row>
    <row r="34" spans="3:14" ht="15.95" customHeight="1" x14ac:dyDescent="0.2">
      <c r="D34" s="4"/>
      <c r="E34" s="197"/>
      <c r="F34" s="105" t="s">
        <v>124</v>
      </c>
    </row>
    <row r="35" spans="3:14" ht="15.95" customHeight="1" x14ac:dyDescent="0.2">
      <c r="D35" s="4"/>
      <c r="E35" s="197"/>
      <c r="F35" s="105" t="s">
        <v>125</v>
      </c>
    </row>
    <row r="36" spans="3:14" ht="15.95" customHeight="1" x14ac:dyDescent="0.2">
      <c r="F36" s="105" t="s">
        <v>126</v>
      </c>
    </row>
    <row r="37" spans="3:14" ht="15.95" customHeight="1" x14ac:dyDescent="0.2">
      <c r="F37" s="105" t="s">
        <v>133</v>
      </c>
    </row>
    <row r="38" spans="3:14" ht="15.75" customHeight="1" x14ac:dyDescent="0.2">
      <c r="F38" s="105" t="s">
        <v>185</v>
      </c>
    </row>
    <row r="39" spans="3:14" ht="18" customHeight="1" x14ac:dyDescent="0.2">
      <c r="F39" s="105"/>
    </row>
    <row r="40" spans="3:14" ht="15.95" customHeight="1" x14ac:dyDescent="0.2">
      <c r="C40" s="4"/>
      <c r="D40" s="378" t="s">
        <v>96</v>
      </c>
      <c r="E40" s="378"/>
      <c r="F40" s="379"/>
      <c r="G40" s="25"/>
      <c r="H40" s="340"/>
      <c r="I40" s="25"/>
      <c r="J40" s="25"/>
      <c r="K40" s="25"/>
      <c r="L40" s="25"/>
      <c r="M40" s="25"/>
      <c r="N40" s="25"/>
    </row>
    <row r="41" spans="3:14" ht="32.1" customHeight="1" x14ac:dyDescent="0.2">
      <c r="D41" s="4"/>
      <c r="E41" s="374" t="s">
        <v>179</v>
      </c>
      <c r="F41" s="374"/>
    </row>
    <row r="42" spans="3:14" ht="32.1" customHeight="1" x14ac:dyDescent="0.2">
      <c r="D42" s="4"/>
      <c r="E42" s="374" t="s">
        <v>180</v>
      </c>
      <c r="F42" s="374"/>
    </row>
    <row r="43" spans="3:14" ht="32.1" customHeight="1" x14ac:dyDescent="0.2">
      <c r="D43" s="4"/>
      <c r="E43" s="373" t="s">
        <v>181</v>
      </c>
      <c r="F43" s="373"/>
    </row>
    <row r="44" spans="3:14" ht="15.75" customHeight="1" x14ac:dyDescent="0.2">
      <c r="D44" s="4"/>
      <c r="E44" s="197"/>
      <c r="F44" s="105" t="s">
        <v>141</v>
      </c>
    </row>
    <row r="45" spans="3:14" ht="15.75" customHeight="1" x14ac:dyDescent="0.2">
      <c r="D45" s="4"/>
      <c r="E45" s="197"/>
      <c r="F45" s="105" t="s">
        <v>122</v>
      </c>
    </row>
    <row r="46" spans="3:14" ht="15.75" customHeight="1" x14ac:dyDescent="0.2">
      <c r="D46" s="4"/>
      <c r="E46" s="197"/>
      <c r="F46" s="106" t="s">
        <v>123</v>
      </c>
    </row>
    <row r="47" spans="3:14" ht="15.95" customHeight="1" x14ac:dyDescent="0.2">
      <c r="D47" s="4"/>
      <c r="E47" s="197"/>
      <c r="F47" s="105" t="s">
        <v>124</v>
      </c>
    </row>
    <row r="48" spans="3:14" ht="15.95" customHeight="1" x14ac:dyDescent="0.2">
      <c r="D48" s="4"/>
      <c r="E48" s="197"/>
      <c r="F48" s="105" t="s">
        <v>125</v>
      </c>
    </row>
    <row r="49" spans="6:6" ht="15.95" customHeight="1" x14ac:dyDescent="0.2">
      <c r="F49" s="105" t="s">
        <v>126</v>
      </c>
    </row>
    <row r="50" spans="6:6" ht="15.95" customHeight="1" x14ac:dyDescent="0.2">
      <c r="F50" s="105" t="s">
        <v>133</v>
      </c>
    </row>
    <row r="51" spans="6:6" ht="15.95" customHeight="1" x14ac:dyDescent="0.2">
      <c r="F51" s="105" t="s">
        <v>185</v>
      </c>
    </row>
    <row r="52" spans="6:6" ht="15.95" customHeight="1" x14ac:dyDescent="0.2">
      <c r="F52" s="105"/>
    </row>
    <row r="53" spans="6:6" ht="15.95" customHeight="1" x14ac:dyDescent="0.2"/>
    <row r="54" spans="6:6" ht="15.95" customHeight="1" x14ac:dyDescent="0.2"/>
    <row r="55" spans="6:6" ht="15.95" customHeight="1" x14ac:dyDescent="0.2"/>
    <row r="56" spans="6:6" ht="15.95" customHeight="1" x14ac:dyDescent="0.2"/>
    <row r="57" spans="6:6" ht="15.95" customHeight="1" x14ac:dyDescent="0.2"/>
    <row r="58" spans="6:6" ht="15.95" customHeight="1" x14ac:dyDescent="0.2"/>
    <row r="59" spans="6:6" ht="15.95" customHeight="1" x14ac:dyDescent="0.2"/>
    <row r="60" spans="6:6" ht="15.95" customHeight="1" x14ac:dyDescent="0.2"/>
    <row r="61" spans="6:6" ht="15.95" customHeight="1" x14ac:dyDescent="0.2"/>
    <row r="62" spans="6:6" ht="15.95" customHeight="1" x14ac:dyDescent="0.2"/>
    <row r="63" spans="6:6" ht="15.95" customHeight="1" x14ac:dyDescent="0.2"/>
    <row r="64" spans="6:6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</sheetData>
  <mergeCells count="15">
    <mergeCell ref="E43:F43"/>
    <mergeCell ref="E28:F28"/>
    <mergeCell ref="K23:L23"/>
    <mergeCell ref="D7:F7"/>
    <mergeCell ref="E8:F8"/>
    <mergeCell ref="D14:F14"/>
    <mergeCell ref="E15:F15"/>
    <mergeCell ref="D27:F27"/>
    <mergeCell ref="E16:F16"/>
    <mergeCell ref="E29:F29"/>
    <mergeCell ref="E42:F42"/>
    <mergeCell ref="E17:F17"/>
    <mergeCell ref="D40:F40"/>
    <mergeCell ref="E30:F30"/>
    <mergeCell ref="E41:F41"/>
  </mergeCells>
  <phoneticPr fontId="0" type="noConversion"/>
  <hyperlinks>
    <hyperlink ref="D14" location="plantilla_vertical!A1" display="SERVICIO DE ACOGIMIENTO DE URGENCIA"/>
    <hyperlink ref="D14:E14" location="IFE_1!A1" tooltip="IntervFamEspecializ" display="Intervencion Familiar Especializada - 1"/>
    <hyperlink ref="D7:E7" location="CUADRO_RESUMEN!A1" tooltip="CUADRO_RESUMEN" display="CUADRO RESUMEN"/>
    <hyperlink ref="D27" location="plantilla_vertical!A1" display="SERVICIO DE ACOGIMIENTO DE URGENCIA"/>
    <hyperlink ref="D27:E27" location="IFE_2!A1" tooltip="IntervFamEspecializ" display="Intervencion Familiar Especializada - 2"/>
    <hyperlink ref="D27:F27" location="SUA!A1" tooltip="IFE_2" display="I.D.2. Datos del Programa SUA"/>
    <hyperlink ref="D40" location="plantilla_vertical!A1" display="SERVICIO DE ACOGIMIENTO DE URGENCIA"/>
    <hyperlink ref="D40:E40" location="IFE_2!A1" tooltip="IntervFamEspecializ" display="Intervencion Familiar Especializada - 2"/>
    <hyperlink ref="D40:F40" location="BEREGAIN!A1" tooltip="IFE_2" display="I.D.3. Datos del Programa BEREGAIN"/>
    <hyperlink ref="D14:F14" location="ZERIZAN!A1" tooltip="IFE_1" display="I.D.1. Datos del Programa ZERIZAN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8" min="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92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4" customWidth="1"/>
    <col min="2" max="2" width="5.7109375" style="4" customWidth="1"/>
    <col min="3" max="3" width="4.5703125" style="4" customWidth="1"/>
    <col min="4" max="4" width="4.7109375" style="4" customWidth="1"/>
    <col min="5" max="5" width="26.42578125" style="4" customWidth="1"/>
    <col min="6" max="6" width="10" style="4" customWidth="1"/>
    <col min="7" max="7" width="11.140625" style="4" customWidth="1"/>
    <col min="8" max="8" width="11.42578125" style="4" customWidth="1"/>
    <col min="9" max="10" width="11.140625" style="4" customWidth="1"/>
    <col min="11" max="16384" width="11.42578125" style="4"/>
  </cols>
  <sheetData>
    <row r="1" spans="2:15" s="1" customFormat="1" ht="15.95" customHeight="1" x14ac:dyDescent="0.2"/>
    <row r="2" spans="2:15" s="1" customFormat="1" ht="12" customHeight="1" x14ac:dyDescent="0.2">
      <c r="B2" s="2"/>
      <c r="C2" s="3"/>
      <c r="D2" s="3"/>
      <c r="F2" s="3"/>
      <c r="G2" s="3"/>
      <c r="H2" s="3"/>
      <c r="I2" s="3"/>
      <c r="J2" s="3"/>
      <c r="K2" s="3"/>
      <c r="L2" s="2"/>
    </row>
    <row r="3" spans="2:15" s="1" customFormat="1" ht="12" customHeight="1" x14ac:dyDescent="0.2">
      <c r="B3" s="2"/>
      <c r="C3" s="3"/>
      <c r="D3" s="3"/>
      <c r="E3" s="3" t="s">
        <v>68</v>
      </c>
      <c r="F3" s="3"/>
      <c r="G3" s="3"/>
      <c r="H3" s="3"/>
      <c r="I3" s="3"/>
      <c r="J3" s="3"/>
      <c r="K3" s="3"/>
      <c r="L3" s="2"/>
    </row>
    <row r="4" spans="2:15" s="1" customFormat="1" ht="12" customHeight="1" x14ac:dyDescent="0.2">
      <c r="B4" s="2"/>
      <c r="C4" s="3"/>
      <c r="D4" s="3"/>
      <c r="E4" s="3"/>
      <c r="F4" s="3"/>
      <c r="G4" s="3"/>
      <c r="H4" s="3"/>
      <c r="I4" s="3"/>
      <c r="J4" s="3"/>
      <c r="K4" s="3"/>
      <c r="L4" s="2"/>
    </row>
    <row r="5" spans="2:15" s="1" customFormat="1" ht="24" customHeight="1" x14ac:dyDescent="0.2"/>
    <row r="6" spans="2:15" ht="15.95" customHeight="1" x14ac:dyDescent="0.2">
      <c r="C6" s="37" t="s">
        <v>0</v>
      </c>
      <c r="D6" s="68"/>
      <c r="E6" s="68"/>
      <c r="F6" s="68"/>
      <c r="L6" s="1"/>
    </row>
    <row r="7" spans="2:15" ht="15" customHeight="1" x14ac:dyDescent="0.2"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</row>
    <row r="8" spans="2:15" ht="15" customHeight="1" x14ac:dyDescent="0.2">
      <c r="D8" s="5"/>
      <c r="E8" s="5"/>
      <c r="F8" s="5"/>
      <c r="G8" s="5"/>
      <c r="H8" s="5"/>
      <c r="I8" s="5"/>
      <c r="J8" s="5"/>
      <c r="K8" s="5"/>
      <c r="L8" s="1"/>
    </row>
    <row r="9" spans="2:15" ht="15" customHeight="1" x14ac:dyDescent="0.2">
      <c r="D9" s="5"/>
      <c r="E9" s="5"/>
      <c r="F9" s="5"/>
      <c r="G9" s="5"/>
      <c r="H9" s="5"/>
      <c r="I9" s="5"/>
      <c r="J9" s="5"/>
      <c r="K9" s="5"/>
      <c r="L9" s="5"/>
      <c r="M9" s="1"/>
      <c r="N9" s="1"/>
      <c r="O9" s="1"/>
    </row>
    <row r="10" spans="2:15" ht="15" customHeight="1" x14ac:dyDescent="0.2">
      <c r="D10" s="5"/>
      <c r="E10" s="5"/>
      <c r="F10" s="5"/>
      <c r="G10" s="5"/>
      <c r="H10" s="5"/>
      <c r="I10" s="5"/>
      <c r="J10" s="5"/>
      <c r="K10" s="5"/>
      <c r="L10" s="5"/>
    </row>
    <row r="11" spans="2:15" ht="6.95" customHeight="1" x14ac:dyDescent="0.2"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2:15" ht="18" customHeight="1" x14ac:dyDescent="0.2">
      <c r="C12" s="136" t="s">
        <v>1</v>
      </c>
      <c r="J12" s="68"/>
    </row>
    <row r="13" spans="2:15" ht="6.95" customHeight="1" x14ac:dyDescent="0.2">
      <c r="K13" s="68"/>
    </row>
    <row r="14" spans="2:15" ht="33.75" customHeight="1" x14ac:dyDescent="0.2">
      <c r="C14" s="6"/>
      <c r="D14" s="7" t="s">
        <v>2</v>
      </c>
      <c r="E14" s="8"/>
      <c r="F14" s="9" t="s">
        <v>58</v>
      </c>
      <c r="G14" s="9" t="s">
        <v>3</v>
      </c>
      <c r="H14" s="9" t="s">
        <v>4</v>
      </c>
      <c r="I14" s="9" t="s">
        <v>92</v>
      </c>
      <c r="J14" s="9" t="s">
        <v>81</v>
      </c>
    </row>
    <row r="15" spans="2:15" ht="13.5" customHeight="1" x14ac:dyDescent="0.2">
      <c r="D15" s="10" t="s">
        <v>5</v>
      </c>
      <c r="E15" s="11" t="s">
        <v>88</v>
      </c>
      <c r="F15" s="51" t="s">
        <v>6</v>
      </c>
      <c r="G15" s="51" t="s">
        <v>6</v>
      </c>
      <c r="H15" s="12" t="s">
        <v>6</v>
      </c>
      <c r="I15" s="149" t="s">
        <v>6</v>
      </c>
      <c r="J15" s="12" t="s">
        <v>6</v>
      </c>
      <c r="L15" s="137"/>
    </row>
    <row r="16" spans="2:15" ht="13.5" customHeight="1" x14ac:dyDescent="0.2">
      <c r="D16" s="13"/>
      <c r="E16" s="138" t="s">
        <v>80</v>
      </c>
      <c r="F16" s="139" t="s">
        <v>6</v>
      </c>
      <c r="G16" s="199" t="s">
        <v>6</v>
      </c>
      <c r="H16" s="88" t="s">
        <v>7</v>
      </c>
      <c r="I16" s="150" t="s">
        <v>7</v>
      </c>
      <c r="J16" s="88" t="s">
        <v>7</v>
      </c>
    </row>
    <row r="17" spans="4:19" ht="13.5" customHeight="1" x14ac:dyDescent="0.2">
      <c r="D17" s="14"/>
      <c r="E17" s="140" t="s">
        <v>8</v>
      </c>
      <c r="F17" s="142" t="s">
        <v>6</v>
      </c>
      <c r="G17" s="142"/>
      <c r="H17" s="143" t="s">
        <v>6</v>
      </c>
      <c r="I17" s="151" t="s">
        <v>7</v>
      </c>
      <c r="J17" s="89" t="s">
        <v>7</v>
      </c>
    </row>
    <row r="18" spans="4:19" ht="13.5" customHeight="1" x14ac:dyDescent="0.2">
      <c r="D18" s="14"/>
      <c r="E18" s="140" t="s">
        <v>9</v>
      </c>
      <c r="F18" s="141" t="s">
        <v>7</v>
      </c>
      <c r="G18" s="141" t="s">
        <v>7</v>
      </c>
      <c r="H18" s="89" t="s">
        <v>7</v>
      </c>
      <c r="I18" s="151" t="s">
        <v>7</v>
      </c>
      <c r="J18" s="89" t="s">
        <v>7</v>
      </c>
    </row>
    <row r="19" spans="4:19" ht="13.5" customHeight="1" x14ac:dyDescent="0.2">
      <c r="D19" s="14"/>
      <c r="E19" s="140" t="s">
        <v>168</v>
      </c>
      <c r="F19" s="141" t="s">
        <v>7</v>
      </c>
      <c r="G19" s="141" t="s">
        <v>7</v>
      </c>
      <c r="H19" s="89" t="s">
        <v>7</v>
      </c>
      <c r="I19" s="151" t="s">
        <v>7</v>
      </c>
      <c r="J19" s="89" t="s">
        <v>7</v>
      </c>
    </row>
    <row r="20" spans="4:19" ht="13.5" customHeight="1" x14ac:dyDescent="0.2">
      <c r="D20" s="14"/>
      <c r="E20" s="140" t="s">
        <v>10</v>
      </c>
      <c r="F20" s="142" t="s">
        <v>6</v>
      </c>
      <c r="G20" s="142" t="s">
        <v>6</v>
      </c>
      <c r="H20" s="89" t="s">
        <v>7</v>
      </c>
      <c r="I20" s="151" t="s">
        <v>7</v>
      </c>
      <c r="J20" s="89" t="s">
        <v>7</v>
      </c>
    </row>
    <row r="21" spans="4:19" ht="13.5" customHeight="1" x14ac:dyDescent="0.2">
      <c r="D21" s="14"/>
      <c r="E21" s="140" t="s">
        <v>11</v>
      </c>
      <c r="F21" s="142" t="s">
        <v>6</v>
      </c>
      <c r="G21" s="142" t="s">
        <v>6</v>
      </c>
      <c r="H21" s="143" t="s">
        <v>6</v>
      </c>
      <c r="I21" s="151" t="s">
        <v>7</v>
      </c>
      <c r="J21" s="89" t="s">
        <v>7</v>
      </c>
    </row>
    <row r="22" spans="4:19" ht="13.5" customHeight="1" x14ac:dyDescent="0.2">
      <c r="D22" s="14"/>
      <c r="E22" s="140" t="s">
        <v>12</v>
      </c>
      <c r="F22" s="142" t="s">
        <v>6</v>
      </c>
      <c r="G22" s="142" t="s">
        <v>6</v>
      </c>
      <c r="H22" s="143" t="s">
        <v>6</v>
      </c>
      <c r="I22" s="151" t="s">
        <v>7</v>
      </c>
      <c r="J22" s="89" t="s">
        <v>7</v>
      </c>
    </row>
    <row r="23" spans="4:19" ht="13.5" customHeight="1" x14ac:dyDescent="0.2">
      <c r="D23" s="14"/>
      <c r="E23" s="140" t="s">
        <v>13</v>
      </c>
      <c r="F23" s="141" t="s">
        <v>7</v>
      </c>
      <c r="G23" s="89" t="s">
        <v>7</v>
      </c>
      <c r="H23" s="89" t="s">
        <v>7</v>
      </c>
      <c r="I23" s="151" t="s">
        <v>7</v>
      </c>
      <c r="J23" s="89" t="s">
        <v>7</v>
      </c>
    </row>
    <row r="24" spans="4:19" ht="13.5" customHeight="1" x14ac:dyDescent="0.2">
      <c r="D24" s="14"/>
      <c r="E24" s="140" t="s">
        <v>14</v>
      </c>
      <c r="F24" s="142" t="s">
        <v>6</v>
      </c>
      <c r="G24" s="142" t="s">
        <v>6</v>
      </c>
      <c r="H24" s="144" t="s">
        <v>93</v>
      </c>
      <c r="I24" s="151" t="s">
        <v>7</v>
      </c>
      <c r="J24" s="89" t="s">
        <v>7</v>
      </c>
    </row>
    <row r="25" spans="4:19" ht="13.5" customHeight="1" x14ac:dyDescent="0.2">
      <c r="D25" s="14"/>
      <c r="E25" s="140" t="s">
        <v>15</v>
      </c>
      <c r="F25" s="142" t="s">
        <v>6</v>
      </c>
      <c r="G25" s="141" t="s">
        <v>7</v>
      </c>
      <c r="H25" s="89" t="s">
        <v>7</v>
      </c>
      <c r="I25" s="151"/>
      <c r="J25" s="89"/>
    </row>
    <row r="26" spans="4:19" ht="13.5" customHeight="1" x14ac:dyDescent="0.2">
      <c r="D26" s="14"/>
      <c r="E26" s="140" t="s">
        <v>16</v>
      </c>
      <c r="F26" s="141" t="s">
        <v>7</v>
      </c>
      <c r="G26" s="142" t="s">
        <v>6</v>
      </c>
      <c r="H26" s="143" t="s">
        <v>6</v>
      </c>
      <c r="I26" s="151" t="s">
        <v>7</v>
      </c>
      <c r="J26" s="89" t="s">
        <v>7</v>
      </c>
    </row>
    <row r="27" spans="4:19" ht="13.5" customHeight="1" x14ac:dyDescent="0.2">
      <c r="D27" s="14"/>
      <c r="E27" s="140" t="s">
        <v>17</v>
      </c>
      <c r="F27" s="142" t="s">
        <v>6</v>
      </c>
      <c r="G27" s="142" t="s">
        <v>6</v>
      </c>
      <c r="H27" s="143" t="s">
        <v>6</v>
      </c>
      <c r="I27" s="151" t="s">
        <v>7</v>
      </c>
      <c r="J27" s="89" t="s">
        <v>7</v>
      </c>
    </row>
    <row r="28" spans="4:19" ht="13.5" customHeight="1" x14ac:dyDescent="0.2">
      <c r="D28" s="14"/>
      <c r="E28" s="140" t="s">
        <v>18</v>
      </c>
      <c r="F28" s="141" t="s">
        <v>7</v>
      </c>
      <c r="G28" s="142" t="s">
        <v>6</v>
      </c>
      <c r="H28" s="89" t="s">
        <v>7</v>
      </c>
      <c r="I28" s="151" t="s">
        <v>7</v>
      </c>
      <c r="J28" s="89" t="s">
        <v>7</v>
      </c>
    </row>
    <row r="29" spans="4:19" ht="13.5" customHeight="1" x14ac:dyDescent="0.2">
      <c r="D29" s="14"/>
      <c r="E29" s="145" t="s">
        <v>69</v>
      </c>
      <c r="F29" s="141" t="s">
        <v>7</v>
      </c>
      <c r="G29" s="89" t="s">
        <v>7</v>
      </c>
      <c r="H29" s="89" t="s">
        <v>7</v>
      </c>
      <c r="I29" s="151" t="s">
        <v>7</v>
      </c>
      <c r="J29" s="89" t="s">
        <v>7</v>
      </c>
    </row>
    <row r="30" spans="4:19" ht="13.5" customHeight="1" x14ac:dyDescent="0.2">
      <c r="D30" s="14"/>
      <c r="E30" s="140" t="s">
        <v>19</v>
      </c>
      <c r="F30" s="142" t="s">
        <v>6</v>
      </c>
      <c r="G30" s="142" t="s">
        <v>6</v>
      </c>
      <c r="H30" s="143" t="s">
        <v>6</v>
      </c>
      <c r="I30" s="151" t="s">
        <v>7</v>
      </c>
      <c r="J30" s="89" t="s">
        <v>7</v>
      </c>
      <c r="L30" s="68"/>
      <c r="M30" s="68"/>
      <c r="N30" s="68"/>
      <c r="O30" s="68"/>
      <c r="P30" s="68"/>
      <c r="Q30" s="68"/>
      <c r="R30" s="68"/>
      <c r="S30" s="68"/>
    </row>
    <row r="31" spans="4:19" ht="13.5" customHeight="1" x14ac:dyDescent="0.2">
      <c r="D31" s="14"/>
      <c r="E31" s="140" t="s">
        <v>20</v>
      </c>
      <c r="F31" s="141" t="s">
        <v>7</v>
      </c>
      <c r="G31" s="141" t="s">
        <v>7</v>
      </c>
      <c r="H31" s="89" t="s">
        <v>7</v>
      </c>
      <c r="I31" s="151" t="s">
        <v>7</v>
      </c>
      <c r="J31" s="89" t="s">
        <v>7</v>
      </c>
      <c r="L31" s="91"/>
      <c r="M31" s="68"/>
      <c r="N31" s="68"/>
      <c r="O31" s="68"/>
      <c r="P31" s="68"/>
      <c r="Q31" s="68"/>
      <c r="R31" s="68"/>
      <c r="S31" s="68"/>
    </row>
    <row r="32" spans="4:19" ht="13.5" customHeight="1" x14ac:dyDescent="0.2">
      <c r="D32" s="14"/>
      <c r="E32" s="140" t="s">
        <v>21</v>
      </c>
      <c r="F32" s="141" t="s">
        <v>7</v>
      </c>
      <c r="G32" s="142" t="s">
        <v>6</v>
      </c>
      <c r="H32" s="143" t="s">
        <v>6</v>
      </c>
      <c r="I32" s="151" t="s">
        <v>7</v>
      </c>
      <c r="J32" s="89" t="s">
        <v>7</v>
      </c>
      <c r="L32" s="68"/>
      <c r="M32" s="68"/>
      <c r="N32" s="68"/>
      <c r="O32" s="68"/>
      <c r="P32" s="68"/>
      <c r="Q32" s="68"/>
      <c r="R32" s="68"/>
      <c r="S32" s="68"/>
    </row>
    <row r="33" spans="4:13" ht="13.5" customHeight="1" x14ac:dyDescent="0.2">
      <c r="D33" s="14"/>
      <c r="E33" s="140" t="s">
        <v>22</v>
      </c>
      <c r="F33" s="142" t="s">
        <v>6</v>
      </c>
      <c r="G33" s="142" t="s">
        <v>6</v>
      </c>
      <c r="H33" s="143"/>
      <c r="I33" s="151" t="s">
        <v>7</v>
      </c>
      <c r="J33" s="89" t="s">
        <v>7</v>
      </c>
    </row>
    <row r="34" spans="4:13" ht="13.5" customHeight="1" x14ac:dyDescent="0.2">
      <c r="D34" s="14"/>
      <c r="E34" s="140" t="s">
        <v>23</v>
      </c>
      <c r="F34" s="141" t="s">
        <v>7</v>
      </c>
      <c r="G34" s="141" t="s">
        <v>7</v>
      </c>
      <c r="H34" s="89" t="s">
        <v>7</v>
      </c>
      <c r="I34" s="151" t="s">
        <v>7</v>
      </c>
      <c r="J34" s="89" t="s">
        <v>7</v>
      </c>
    </row>
    <row r="35" spans="4:13" ht="13.5" customHeight="1" x14ac:dyDescent="0.2">
      <c r="D35" s="14"/>
      <c r="E35" s="140" t="s">
        <v>44</v>
      </c>
      <c r="F35" s="141" t="s">
        <v>7</v>
      </c>
      <c r="G35" s="141" t="s">
        <v>7</v>
      </c>
      <c r="H35" s="89" t="s">
        <v>7</v>
      </c>
      <c r="I35" s="151" t="s">
        <v>7</v>
      </c>
      <c r="J35" s="89" t="s">
        <v>7</v>
      </c>
    </row>
    <row r="36" spans="4:13" ht="13.5" customHeight="1" x14ac:dyDescent="0.2">
      <c r="D36" s="14"/>
      <c r="E36" s="140" t="s">
        <v>24</v>
      </c>
      <c r="F36" s="141" t="s">
        <v>7</v>
      </c>
      <c r="G36" s="142" t="s">
        <v>6</v>
      </c>
      <c r="H36" s="143" t="s">
        <v>6</v>
      </c>
      <c r="I36" s="151" t="s">
        <v>7</v>
      </c>
      <c r="J36" s="89" t="s">
        <v>7</v>
      </c>
    </row>
    <row r="37" spans="4:13" ht="13.5" customHeight="1" x14ac:dyDescent="0.2">
      <c r="D37" s="14"/>
      <c r="E37" s="140" t="s">
        <v>25</v>
      </c>
      <c r="F37" s="141" t="s">
        <v>7</v>
      </c>
      <c r="G37" s="89" t="s">
        <v>7</v>
      </c>
      <c r="H37" s="199" t="s">
        <v>6</v>
      </c>
      <c r="I37" s="151" t="s">
        <v>7</v>
      </c>
      <c r="J37" s="89" t="s">
        <v>7</v>
      </c>
    </row>
    <row r="38" spans="4:13" ht="13.5" customHeight="1" x14ac:dyDescent="0.2">
      <c r="D38" s="14"/>
      <c r="E38" s="140" t="s">
        <v>89</v>
      </c>
      <c r="F38" s="141" t="s">
        <v>7</v>
      </c>
      <c r="G38" s="142" t="s">
        <v>6</v>
      </c>
      <c r="H38" s="89" t="s">
        <v>7</v>
      </c>
      <c r="I38" s="151" t="s">
        <v>7</v>
      </c>
      <c r="J38" s="89" t="s">
        <v>7</v>
      </c>
    </row>
    <row r="39" spans="4:13" ht="13.5" customHeight="1" x14ac:dyDescent="0.2">
      <c r="D39" s="14"/>
      <c r="E39" s="140" t="s">
        <v>26</v>
      </c>
      <c r="F39" s="141" t="s">
        <v>7</v>
      </c>
      <c r="G39" s="142" t="s">
        <v>6</v>
      </c>
      <c r="H39" s="143" t="s">
        <v>6</v>
      </c>
      <c r="I39" s="151" t="s">
        <v>7</v>
      </c>
      <c r="J39" s="89" t="s">
        <v>7</v>
      </c>
    </row>
    <row r="40" spans="4:13" ht="13.5" customHeight="1" x14ac:dyDescent="0.2">
      <c r="D40" s="14"/>
      <c r="E40" s="140" t="s">
        <v>27</v>
      </c>
      <c r="F40" s="142" t="s">
        <v>6</v>
      </c>
      <c r="G40" s="142" t="s">
        <v>6</v>
      </c>
      <c r="H40" s="143" t="s">
        <v>6</v>
      </c>
      <c r="I40" s="151" t="s">
        <v>7</v>
      </c>
      <c r="J40" s="89" t="s">
        <v>7</v>
      </c>
    </row>
    <row r="41" spans="4:13" ht="13.5" customHeight="1" x14ac:dyDescent="0.2">
      <c r="D41" s="14"/>
      <c r="E41" s="140" t="s">
        <v>28</v>
      </c>
      <c r="F41" s="142" t="s">
        <v>6</v>
      </c>
      <c r="G41" s="142" t="s">
        <v>6</v>
      </c>
      <c r="H41" s="143" t="s">
        <v>6</v>
      </c>
      <c r="I41" s="151" t="s">
        <v>7</v>
      </c>
      <c r="J41" s="89" t="s">
        <v>7</v>
      </c>
    </row>
    <row r="42" spans="4:13" ht="13.5" customHeight="1" x14ac:dyDescent="0.2">
      <c r="D42" s="14"/>
      <c r="E42" s="140" t="s">
        <v>29</v>
      </c>
      <c r="F42" s="141" t="s">
        <v>7</v>
      </c>
      <c r="G42" s="142" t="s">
        <v>6</v>
      </c>
      <c r="H42" s="89" t="s">
        <v>7</v>
      </c>
      <c r="I42" s="151" t="s">
        <v>7</v>
      </c>
      <c r="J42" s="89" t="s">
        <v>7</v>
      </c>
    </row>
    <row r="43" spans="4:13" ht="13.5" customHeight="1" x14ac:dyDescent="0.2">
      <c r="D43" s="14"/>
      <c r="E43" s="140" t="s">
        <v>45</v>
      </c>
      <c r="F43" s="141" t="s">
        <v>7</v>
      </c>
      <c r="G43" s="142" t="s">
        <v>6</v>
      </c>
      <c r="H43" s="143" t="s">
        <v>6</v>
      </c>
      <c r="I43" s="151" t="s">
        <v>7</v>
      </c>
      <c r="J43" s="89" t="s">
        <v>7</v>
      </c>
    </row>
    <row r="44" spans="4:13" ht="13.5" customHeight="1" x14ac:dyDescent="0.2">
      <c r="D44" s="14"/>
      <c r="E44" s="140" t="s">
        <v>43</v>
      </c>
      <c r="F44" s="141" t="s">
        <v>7</v>
      </c>
      <c r="G44" s="141" t="s">
        <v>7</v>
      </c>
      <c r="H44" s="89" t="s">
        <v>7</v>
      </c>
      <c r="I44" s="151" t="s">
        <v>7</v>
      </c>
      <c r="J44" s="89" t="s">
        <v>7</v>
      </c>
      <c r="M44" s="6"/>
    </row>
    <row r="45" spans="4:13" ht="13.5" customHeight="1" x14ac:dyDescent="0.2">
      <c r="D45" s="14"/>
      <c r="E45" s="140" t="s">
        <v>30</v>
      </c>
      <c r="F45" s="141" t="s">
        <v>7</v>
      </c>
      <c r="G45" s="141" t="s">
        <v>7</v>
      </c>
      <c r="H45" s="89" t="s">
        <v>7</v>
      </c>
      <c r="I45" s="151" t="s">
        <v>7</v>
      </c>
      <c r="J45" s="89" t="s">
        <v>7</v>
      </c>
    </row>
    <row r="46" spans="4:13" ht="13.5" customHeight="1" x14ac:dyDescent="0.2">
      <c r="D46" s="14"/>
      <c r="E46" s="140" t="s">
        <v>31</v>
      </c>
      <c r="F46" s="141" t="s">
        <v>7</v>
      </c>
      <c r="G46" s="141" t="s">
        <v>7</v>
      </c>
      <c r="H46" s="89" t="s">
        <v>7</v>
      </c>
      <c r="I46" s="151" t="s">
        <v>7</v>
      </c>
      <c r="J46" s="89" t="s">
        <v>7</v>
      </c>
    </row>
    <row r="47" spans="4:13" ht="13.5" customHeight="1" x14ac:dyDescent="0.2">
      <c r="D47" s="15"/>
      <c r="E47" s="16" t="s">
        <v>32</v>
      </c>
      <c r="F47" s="52" t="s">
        <v>7</v>
      </c>
      <c r="G47" s="52" t="s">
        <v>7</v>
      </c>
      <c r="H47" s="198" t="s">
        <v>6</v>
      </c>
      <c r="I47" s="152" t="s">
        <v>7</v>
      </c>
      <c r="J47" s="90" t="s">
        <v>7</v>
      </c>
    </row>
    <row r="48" spans="4:13" ht="15.95" customHeight="1" x14ac:dyDescent="0.2">
      <c r="J48" s="6"/>
    </row>
    <row r="49" spans="3:10" ht="15.95" customHeight="1" x14ac:dyDescent="0.2">
      <c r="J49" s="6"/>
    </row>
    <row r="50" spans="3:10" ht="15.95" customHeight="1" x14ac:dyDescent="0.2">
      <c r="J50" s="6"/>
    </row>
    <row r="51" spans="3:10" ht="15.95" customHeight="1" x14ac:dyDescent="0.2">
      <c r="J51" s="19"/>
    </row>
    <row r="52" spans="3:10" ht="15.95" customHeight="1" x14ac:dyDescent="0.2">
      <c r="D52" s="18"/>
      <c r="E52" s="18"/>
      <c r="F52" s="18"/>
      <c r="G52" s="18"/>
      <c r="H52" s="18"/>
      <c r="I52" s="18"/>
      <c r="J52" s="6"/>
    </row>
    <row r="53" spans="3:10" ht="15.95" customHeight="1" x14ac:dyDescent="0.2">
      <c r="D53" s="6"/>
      <c r="E53" s="6"/>
      <c r="F53" s="6"/>
      <c r="G53" s="6"/>
      <c r="H53" s="6"/>
      <c r="I53" s="6"/>
      <c r="J53" s="6"/>
    </row>
    <row r="54" spans="3:10" ht="5.25" customHeight="1" x14ac:dyDescent="0.2">
      <c r="D54" s="19"/>
      <c r="E54" s="19"/>
      <c r="F54" s="19"/>
      <c r="G54" s="19"/>
      <c r="H54" s="19"/>
      <c r="I54" s="19"/>
      <c r="J54" s="19"/>
    </row>
    <row r="55" spans="3:10" ht="18" customHeight="1" x14ac:dyDescent="0.2">
      <c r="C55" s="136" t="s">
        <v>33</v>
      </c>
    </row>
    <row r="56" spans="3:10" ht="6.95" customHeight="1" x14ac:dyDescent="0.2"/>
    <row r="57" spans="3:10" ht="33.75" customHeight="1" x14ac:dyDescent="0.2">
      <c r="C57" s="6"/>
      <c r="D57" s="7" t="s">
        <v>2</v>
      </c>
      <c r="E57" s="8"/>
      <c r="F57" s="9" t="s">
        <v>58</v>
      </c>
      <c r="G57" s="9" t="s">
        <v>3</v>
      </c>
      <c r="H57" s="9" t="s">
        <v>4</v>
      </c>
      <c r="I57" s="9" t="s">
        <v>92</v>
      </c>
      <c r="J57" s="9" t="s">
        <v>81</v>
      </c>
    </row>
    <row r="58" spans="3:10" ht="15.95" customHeight="1" x14ac:dyDescent="0.2">
      <c r="D58" s="13"/>
      <c r="E58" s="138" t="s">
        <v>34</v>
      </c>
      <c r="F58" s="146" t="s">
        <v>7</v>
      </c>
      <c r="G58" s="146" t="s">
        <v>7</v>
      </c>
      <c r="H58" s="147" t="s">
        <v>7</v>
      </c>
      <c r="I58" s="150" t="s">
        <v>7</v>
      </c>
      <c r="J58" s="88" t="s">
        <v>7</v>
      </c>
    </row>
    <row r="59" spans="3:10" ht="15.95" customHeight="1" x14ac:dyDescent="0.2">
      <c r="D59" s="14"/>
      <c r="E59" s="140" t="s">
        <v>35</v>
      </c>
      <c r="F59" s="142" t="s">
        <v>6</v>
      </c>
      <c r="G59" s="142" t="s">
        <v>6</v>
      </c>
      <c r="H59" s="148" t="s">
        <v>7</v>
      </c>
      <c r="I59" s="151" t="s">
        <v>7</v>
      </c>
      <c r="J59" s="89" t="s">
        <v>7</v>
      </c>
    </row>
    <row r="60" spans="3:10" ht="15.95" customHeight="1" x14ac:dyDescent="0.2">
      <c r="D60" s="14"/>
      <c r="E60" s="140" t="s">
        <v>36</v>
      </c>
      <c r="F60" s="142" t="s">
        <v>6</v>
      </c>
      <c r="G60" s="142" t="s">
        <v>169</v>
      </c>
      <c r="H60" s="89" t="s">
        <v>7</v>
      </c>
      <c r="I60" s="151" t="s">
        <v>7</v>
      </c>
      <c r="J60" s="89" t="s">
        <v>7</v>
      </c>
    </row>
    <row r="61" spans="3:10" ht="15.95" customHeight="1" x14ac:dyDescent="0.2">
      <c r="D61" s="14"/>
      <c r="E61" s="140" t="s">
        <v>67</v>
      </c>
      <c r="F61" s="141" t="s">
        <v>7</v>
      </c>
      <c r="G61" s="142" t="s">
        <v>6</v>
      </c>
      <c r="H61" s="89" t="s">
        <v>7</v>
      </c>
      <c r="I61" s="151" t="s">
        <v>7</v>
      </c>
      <c r="J61" s="89" t="s">
        <v>7</v>
      </c>
    </row>
    <row r="62" spans="3:10" ht="15.95" customHeight="1" x14ac:dyDescent="0.2">
      <c r="D62" s="14"/>
      <c r="E62" s="140" t="s">
        <v>37</v>
      </c>
      <c r="F62" s="142" t="s">
        <v>6</v>
      </c>
      <c r="G62" s="142" t="s">
        <v>6</v>
      </c>
      <c r="H62" s="89" t="s">
        <v>7</v>
      </c>
      <c r="I62" s="151" t="s">
        <v>7</v>
      </c>
      <c r="J62" s="89" t="s">
        <v>7</v>
      </c>
    </row>
    <row r="63" spans="3:10" ht="15.95" customHeight="1" x14ac:dyDescent="0.2">
      <c r="D63" s="14"/>
      <c r="E63" s="140" t="s">
        <v>79</v>
      </c>
      <c r="F63" s="141" t="s">
        <v>7</v>
      </c>
      <c r="G63" s="142" t="s">
        <v>6</v>
      </c>
      <c r="H63" s="141" t="s">
        <v>7</v>
      </c>
      <c r="I63" s="151" t="s">
        <v>7</v>
      </c>
      <c r="J63" s="89" t="s">
        <v>7</v>
      </c>
    </row>
    <row r="64" spans="3:10" ht="15.95" customHeight="1" x14ac:dyDescent="0.2">
      <c r="D64" s="14"/>
      <c r="E64" s="140" t="s">
        <v>75</v>
      </c>
      <c r="F64" s="142" t="s">
        <v>6</v>
      </c>
      <c r="G64" s="142" t="s">
        <v>6</v>
      </c>
      <c r="H64" s="143" t="s">
        <v>6</v>
      </c>
      <c r="I64" s="151" t="s">
        <v>7</v>
      </c>
      <c r="J64" s="89" t="s">
        <v>7</v>
      </c>
    </row>
    <row r="65" spans="4:10" ht="15.95" customHeight="1" x14ac:dyDescent="0.2">
      <c r="D65" s="14"/>
      <c r="E65" s="140" t="s">
        <v>38</v>
      </c>
      <c r="F65" s="141" t="s">
        <v>7</v>
      </c>
      <c r="G65" s="141" t="s">
        <v>7</v>
      </c>
      <c r="H65" s="143" t="s">
        <v>6</v>
      </c>
      <c r="I65" s="151" t="s">
        <v>7</v>
      </c>
      <c r="J65" s="89" t="s">
        <v>7</v>
      </c>
    </row>
    <row r="66" spans="4:10" ht="15.95" customHeight="1" x14ac:dyDescent="0.2">
      <c r="D66" s="15"/>
      <c r="E66" s="16" t="s">
        <v>66</v>
      </c>
      <c r="F66" s="52" t="s">
        <v>7</v>
      </c>
      <c r="G66" s="85" t="s">
        <v>6</v>
      </c>
      <c r="H66" s="86" t="s">
        <v>6</v>
      </c>
      <c r="I66" s="153" t="s">
        <v>7</v>
      </c>
      <c r="J66" s="17" t="s">
        <v>7</v>
      </c>
    </row>
    <row r="67" spans="4:10" ht="15.95" customHeight="1" x14ac:dyDescent="0.2"/>
    <row r="68" spans="4:10" ht="15.95" customHeight="1" x14ac:dyDescent="0.2">
      <c r="D68" s="1" t="s">
        <v>172</v>
      </c>
    </row>
    <row r="69" spans="4:10" ht="15.95" customHeight="1" x14ac:dyDescent="0.2"/>
    <row r="70" spans="4:10" ht="15.95" customHeight="1" x14ac:dyDescent="0.2"/>
    <row r="71" spans="4:10" ht="15.95" customHeight="1" x14ac:dyDescent="0.2"/>
    <row r="72" spans="4:10" ht="15.95" customHeight="1" x14ac:dyDescent="0.2"/>
    <row r="73" spans="4:10" ht="15.95" customHeight="1" x14ac:dyDescent="0.2"/>
    <row r="74" spans="4:10" ht="15.95" customHeight="1" x14ac:dyDescent="0.2"/>
    <row r="75" spans="4:10" ht="15.95" customHeight="1" x14ac:dyDescent="0.2"/>
    <row r="76" spans="4:10" ht="15.95" customHeight="1" x14ac:dyDescent="0.2"/>
    <row r="77" spans="4:10" ht="15.95" customHeight="1" x14ac:dyDescent="0.2"/>
    <row r="78" spans="4:10" ht="15.95" customHeight="1" x14ac:dyDescent="0.2"/>
    <row r="79" spans="4:10" ht="15.75" customHeight="1" x14ac:dyDescent="0.2"/>
    <row r="80" spans="4:10" ht="15.75" customHeight="1" x14ac:dyDescent="0.2"/>
    <row r="81" spans="3:12" ht="15.75" customHeight="1" x14ac:dyDescent="0.2"/>
    <row r="82" spans="3:12" ht="15.75" customHeight="1" x14ac:dyDescent="0.2"/>
    <row r="83" spans="3:12" ht="15.75" customHeight="1" x14ac:dyDescent="0.2">
      <c r="C83" s="68"/>
      <c r="D83" s="68"/>
      <c r="E83" s="68"/>
      <c r="F83" s="68"/>
      <c r="G83" s="68"/>
      <c r="H83" s="68"/>
    </row>
    <row r="84" spans="3:12" ht="15.75" customHeight="1" x14ac:dyDescent="0.2">
      <c r="C84" s="68"/>
      <c r="D84" s="92"/>
      <c r="E84" s="68"/>
      <c r="F84" s="68"/>
      <c r="G84" s="68"/>
      <c r="H84" s="68"/>
    </row>
    <row r="85" spans="3:12" ht="15.75" customHeight="1" x14ac:dyDescent="0.2">
      <c r="C85" s="68"/>
      <c r="D85" s="68"/>
      <c r="E85" s="68"/>
      <c r="F85" s="68"/>
      <c r="G85" s="68"/>
      <c r="H85" s="68"/>
    </row>
    <row r="86" spans="3:12" ht="15.75" customHeight="1" x14ac:dyDescent="0.2">
      <c r="C86" s="68"/>
      <c r="D86" s="68"/>
      <c r="E86" s="68"/>
      <c r="F86" s="68"/>
      <c r="G86" s="68"/>
      <c r="H86" s="68"/>
    </row>
    <row r="87" spans="3:12" ht="15.75" customHeight="1" x14ac:dyDescent="0.2">
      <c r="C87" s="68"/>
      <c r="D87" s="68"/>
      <c r="E87" s="68"/>
      <c r="F87" s="68"/>
      <c r="G87" s="68"/>
      <c r="H87" s="68"/>
    </row>
    <row r="88" spans="3:12" ht="15.75" customHeight="1" x14ac:dyDescent="0.2">
      <c r="C88" s="68"/>
      <c r="D88" s="68"/>
      <c r="E88" s="68"/>
      <c r="F88" s="68"/>
      <c r="G88" s="68"/>
      <c r="H88" s="68"/>
    </row>
    <row r="89" spans="3:12" ht="15.75" customHeight="1" x14ac:dyDescent="0.2"/>
    <row r="90" spans="3:12" ht="15.75" customHeight="1" x14ac:dyDescent="0.2">
      <c r="D90" s="6"/>
      <c r="E90" s="6"/>
      <c r="F90" s="6"/>
      <c r="G90" s="6"/>
      <c r="H90" s="6"/>
      <c r="I90" s="6"/>
      <c r="J90" s="6"/>
    </row>
    <row r="91" spans="3:12" ht="21" customHeight="1" x14ac:dyDescent="0.2">
      <c r="D91" s="343"/>
      <c r="E91" s="343"/>
      <c r="F91" s="343"/>
      <c r="G91" s="343"/>
      <c r="H91" s="343"/>
      <c r="I91" s="343"/>
      <c r="J91" s="343"/>
      <c r="L91"/>
    </row>
    <row r="92" spans="3:12" ht="15.95" customHeight="1" x14ac:dyDescent="0.2"/>
  </sheetData>
  <pageMargins left="0.6692913385826772" right="0.47244094488188981" top="0.39370078740157483" bottom="0.6692913385826772" header="0.19685039370078741" footer="0.19685039370078741"/>
  <pageSetup paperSize="9" fitToHeight="0" orientation="portrait" r:id="rId1"/>
  <headerFooter alignWithMargins="0"/>
  <rowBreaks count="1" manualBreakCount="1">
    <brk id="54" min="2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05"/>
  <sheetViews>
    <sheetView showGridLines="0" zoomScaleNormal="100" workbookViewId="0"/>
  </sheetViews>
  <sheetFormatPr baseColWidth="10" defaultRowHeight="12" x14ac:dyDescent="0.2"/>
  <cols>
    <col min="1" max="1" width="11.42578125" style="29" customWidth="1"/>
    <col min="2" max="2" width="5.7109375" style="29" customWidth="1"/>
    <col min="3" max="3" width="4.5703125" style="29" customWidth="1"/>
    <col min="4" max="4" width="19.140625" style="29" customWidth="1"/>
    <col min="5" max="5" width="9.42578125" style="29" customWidth="1"/>
    <col min="6" max="6" width="8.5703125" style="29" customWidth="1"/>
    <col min="7" max="7" width="9.140625" style="29" customWidth="1"/>
    <col min="8" max="10" width="8.5703125" style="29" customWidth="1"/>
    <col min="11" max="11" width="8.5703125" style="53" customWidth="1"/>
    <col min="12" max="12" width="6" style="29" customWidth="1"/>
    <col min="13" max="15" width="8.5703125" style="29" customWidth="1"/>
    <col min="16" max="18" width="6.42578125" style="29" customWidth="1"/>
    <col min="19" max="24" width="6.7109375" style="29" customWidth="1"/>
    <col min="25" max="16384" width="11.42578125" style="29"/>
  </cols>
  <sheetData>
    <row r="1" spans="1:18" ht="15.95" customHeight="1" x14ac:dyDescent="0.2">
      <c r="A1" s="27"/>
      <c r="B1" s="27"/>
      <c r="C1" s="27"/>
      <c r="D1" s="27"/>
      <c r="E1" s="27"/>
      <c r="F1" s="30"/>
      <c r="G1" s="27"/>
      <c r="H1" s="27"/>
      <c r="I1" s="30"/>
      <c r="J1" s="27"/>
      <c r="K1" s="28"/>
      <c r="L1" s="30"/>
      <c r="M1" s="27"/>
      <c r="O1" s="31"/>
      <c r="R1" s="31"/>
    </row>
    <row r="2" spans="1:18" ht="12" customHeight="1" x14ac:dyDescent="0.2">
      <c r="B2" s="27"/>
      <c r="C2" s="28"/>
      <c r="D2" s="28"/>
      <c r="E2" s="28"/>
      <c r="F2" s="32"/>
      <c r="G2" s="28"/>
      <c r="H2" s="28"/>
      <c r="I2" s="32"/>
      <c r="J2" s="28"/>
      <c r="K2" s="28"/>
      <c r="L2" s="32"/>
      <c r="M2" s="27"/>
      <c r="O2" s="31"/>
      <c r="R2" s="31"/>
    </row>
    <row r="3" spans="1:18" ht="12" customHeight="1" x14ac:dyDescent="0.2">
      <c r="B3" s="27"/>
      <c r="C3" s="28"/>
      <c r="D3" s="28"/>
      <c r="E3" s="28"/>
      <c r="F3" s="32"/>
      <c r="G3" s="28"/>
      <c r="H3" s="28"/>
      <c r="I3" s="32"/>
      <c r="J3" s="28"/>
      <c r="K3" s="28"/>
      <c r="L3" s="32"/>
      <c r="M3" s="27"/>
      <c r="O3" s="31"/>
      <c r="R3" s="31"/>
    </row>
    <row r="4" spans="1:18" ht="12" customHeight="1" x14ac:dyDescent="0.2">
      <c r="B4" s="27"/>
      <c r="C4" s="28"/>
      <c r="D4" s="28"/>
      <c r="E4" s="28"/>
      <c r="F4" s="32"/>
      <c r="G4" s="28"/>
      <c r="H4" s="28"/>
      <c r="I4" s="32"/>
      <c r="J4" s="28"/>
      <c r="K4" s="28"/>
      <c r="L4" s="32"/>
      <c r="M4" s="27"/>
      <c r="O4" s="31"/>
      <c r="R4" s="31"/>
    </row>
    <row r="5" spans="1:18" ht="24" customHeight="1" x14ac:dyDescent="0.2">
      <c r="F5" s="31"/>
      <c r="I5" s="31"/>
      <c r="L5" s="31"/>
      <c r="O5" s="31"/>
      <c r="R5" s="31"/>
    </row>
    <row r="6" spans="1:18" ht="18" customHeight="1" x14ac:dyDescent="0.2">
      <c r="C6" s="35" t="s">
        <v>40</v>
      </c>
      <c r="Q6" s="196"/>
    </row>
    <row r="7" spans="1:18" ht="18" customHeight="1" x14ac:dyDescent="0.2">
      <c r="C7" s="24" t="s">
        <v>151</v>
      </c>
      <c r="D7" s="24"/>
      <c r="E7" s="24"/>
      <c r="F7" s="24"/>
    </row>
    <row r="8" spans="1:18" ht="15.75" customHeight="1" x14ac:dyDescent="0.2">
      <c r="C8" s="196"/>
      <c r="D8" s="24" t="s">
        <v>170</v>
      </c>
      <c r="E8" s="24"/>
      <c r="F8" s="24"/>
    </row>
    <row r="9" spans="1:18" ht="15.75" customHeight="1" x14ac:dyDescent="0.2">
      <c r="C9" s="196"/>
      <c r="D9" s="24"/>
      <c r="E9" s="24"/>
      <c r="F9" s="24"/>
    </row>
    <row r="10" spans="1:18" ht="15.95" customHeight="1" x14ac:dyDescent="0.2">
      <c r="C10" s="341" t="s">
        <v>186</v>
      </c>
      <c r="D10" s="24"/>
      <c r="E10" s="24"/>
      <c r="F10" s="24"/>
    </row>
    <row r="11" spans="1:18" ht="6.75" customHeight="1" x14ac:dyDescent="0.2">
      <c r="C11" s="201"/>
      <c r="D11" s="24"/>
      <c r="E11" s="24"/>
      <c r="F11" s="24"/>
    </row>
    <row r="12" spans="1:18" ht="15.95" customHeight="1" x14ac:dyDescent="0.2">
      <c r="C12" s="24"/>
    </row>
    <row r="13" spans="1:18" ht="6.75" customHeight="1" x14ac:dyDescent="0.2">
      <c r="C13" s="24"/>
    </row>
    <row r="14" spans="1:18" ht="34.5" customHeight="1" x14ac:dyDescent="0.2">
      <c r="C14" s="33"/>
      <c r="D14" s="226"/>
      <c r="E14" s="227" t="s">
        <v>103</v>
      </c>
      <c r="F14" s="194" t="s">
        <v>54</v>
      </c>
      <c r="G14" s="194" t="s">
        <v>78</v>
      </c>
      <c r="I14" s="53"/>
      <c r="K14" s="29"/>
    </row>
    <row r="15" spans="1:18" ht="15.75" customHeight="1" x14ac:dyDescent="0.2">
      <c r="C15" s="28"/>
      <c r="D15" s="228" t="s">
        <v>104</v>
      </c>
      <c r="E15" s="229">
        <v>172</v>
      </c>
      <c r="F15" s="229">
        <v>46</v>
      </c>
      <c r="G15" s="229">
        <v>126</v>
      </c>
      <c r="H15" s="28"/>
      <c r="I15" s="28"/>
      <c r="J15" s="28"/>
      <c r="K15" s="29"/>
    </row>
    <row r="16" spans="1:18" ht="15.75" customHeight="1" x14ac:dyDescent="0.2">
      <c r="B16" s="53"/>
      <c r="C16" s="28"/>
      <c r="D16" s="324" t="s">
        <v>105</v>
      </c>
      <c r="E16" s="231">
        <v>93</v>
      </c>
      <c r="F16" s="231">
        <v>26</v>
      </c>
      <c r="G16" s="231">
        <v>67</v>
      </c>
      <c r="H16" s="28"/>
      <c r="I16" s="28"/>
      <c r="K16" s="29"/>
    </row>
    <row r="17" spans="2:11" ht="15.95" customHeight="1" x14ac:dyDescent="0.2">
      <c r="C17" s="28"/>
      <c r="D17" s="232" t="s">
        <v>110</v>
      </c>
      <c r="E17" s="233">
        <v>78</v>
      </c>
      <c r="F17" s="233">
        <v>20</v>
      </c>
      <c r="G17" s="231">
        <v>58</v>
      </c>
      <c r="H17" s="28"/>
      <c r="I17" s="28"/>
      <c r="K17" s="29"/>
    </row>
    <row r="18" spans="2:11" ht="15.95" customHeight="1" x14ac:dyDescent="0.2">
      <c r="C18" s="28"/>
      <c r="D18" s="129" t="s">
        <v>111</v>
      </c>
      <c r="E18" s="234">
        <v>22</v>
      </c>
      <c r="F18" s="235">
        <v>6</v>
      </c>
      <c r="G18" s="236">
        <v>16</v>
      </c>
      <c r="H18" s="28"/>
      <c r="I18" s="28"/>
      <c r="K18" s="29"/>
    </row>
    <row r="19" spans="2:11" ht="15.95" customHeight="1" x14ac:dyDescent="0.2">
      <c r="C19" s="28"/>
      <c r="D19" s="237" t="s">
        <v>106</v>
      </c>
      <c r="E19" s="238">
        <v>9</v>
      </c>
      <c r="F19" s="239">
        <v>4</v>
      </c>
      <c r="G19" s="239">
        <v>5</v>
      </c>
      <c r="H19" s="28"/>
      <c r="I19" s="28"/>
      <c r="K19" s="29"/>
    </row>
    <row r="20" spans="2:11" ht="15.95" customHeight="1" x14ac:dyDescent="0.2">
      <c r="C20" s="28"/>
      <c r="D20" s="240" t="s">
        <v>107</v>
      </c>
      <c r="E20" s="238">
        <v>13</v>
      </c>
      <c r="F20" s="238">
        <v>2</v>
      </c>
      <c r="G20" s="238">
        <v>11</v>
      </c>
      <c r="H20" s="28"/>
      <c r="I20" s="28"/>
      <c r="K20" s="29"/>
    </row>
    <row r="21" spans="2:11" ht="15.95" customHeight="1" x14ac:dyDescent="0.2">
      <c r="C21" s="28"/>
      <c r="D21" s="299" t="s">
        <v>112</v>
      </c>
      <c r="E21" s="234">
        <v>56</v>
      </c>
      <c r="F21" s="234">
        <v>14</v>
      </c>
      <c r="G21" s="241">
        <v>42</v>
      </c>
      <c r="H21" s="28"/>
      <c r="I21" s="28"/>
      <c r="K21" s="29"/>
    </row>
    <row r="22" spans="2:11" ht="15.95" customHeight="1" x14ac:dyDescent="0.2">
      <c r="C22" s="28"/>
      <c r="D22" s="237" t="s">
        <v>108</v>
      </c>
      <c r="E22" s="242">
        <v>29</v>
      </c>
      <c r="F22" s="242">
        <v>6</v>
      </c>
      <c r="G22" s="243">
        <v>23</v>
      </c>
      <c r="H22" s="28"/>
      <c r="I22" s="28"/>
      <c r="K22" s="29"/>
    </row>
    <row r="23" spans="2:11" ht="15.95" customHeight="1" x14ac:dyDescent="0.2">
      <c r="C23" s="28"/>
      <c r="D23" s="240" t="s">
        <v>109</v>
      </c>
      <c r="E23" s="244">
        <v>27</v>
      </c>
      <c r="F23" s="244">
        <v>8</v>
      </c>
      <c r="G23" s="245">
        <v>19</v>
      </c>
      <c r="H23" s="28"/>
      <c r="I23" s="28"/>
      <c r="K23" s="29"/>
    </row>
    <row r="24" spans="2:11" ht="15.95" customHeight="1" x14ac:dyDescent="0.2">
      <c r="C24" s="28"/>
      <c r="D24" s="342" t="s">
        <v>154</v>
      </c>
      <c r="E24" s="325">
        <v>1</v>
      </c>
      <c r="F24" s="326">
        <v>0</v>
      </c>
      <c r="G24" s="327">
        <v>1</v>
      </c>
      <c r="H24" s="28"/>
      <c r="I24" s="28"/>
      <c r="K24" s="29"/>
    </row>
    <row r="25" spans="2:11" ht="15.75" customHeight="1" x14ac:dyDescent="0.2">
      <c r="C25" s="27"/>
      <c r="D25" s="54" t="s">
        <v>171</v>
      </c>
    </row>
    <row r="26" spans="2:11" ht="9.75" customHeight="1" x14ac:dyDescent="0.2">
      <c r="B26" s="69"/>
      <c r="C26" s="27"/>
      <c r="D26" s="54" t="s">
        <v>153</v>
      </c>
      <c r="F26" s="60"/>
      <c r="G26" s="57"/>
      <c r="H26" s="57"/>
      <c r="I26" s="57"/>
    </row>
    <row r="27" spans="2:11" ht="15.75" customHeight="1" x14ac:dyDescent="0.2">
      <c r="B27" s="69"/>
      <c r="C27" s="27"/>
      <c r="D27" s="67"/>
      <c r="F27" s="60"/>
      <c r="G27" s="57"/>
      <c r="H27" s="57"/>
      <c r="I27" s="57"/>
    </row>
    <row r="28" spans="2:11" ht="15.75" customHeight="1" x14ac:dyDescent="0.2">
      <c r="B28" s="69"/>
      <c r="C28" s="27"/>
      <c r="D28" s="67"/>
      <c r="F28" s="60"/>
      <c r="G28" s="57"/>
      <c r="H28" s="57"/>
      <c r="I28" s="57"/>
    </row>
    <row r="29" spans="2:11" ht="15.75" customHeight="1" x14ac:dyDescent="0.2">
      <c r="B29" s="69"/>
      <c r="C29" s="27"/>
      <c r="D29" s="54"/>
      <c r="F29" s="60"/>
      <c r="G29" s="57"/>
      <c r="H29" s="57"/>
      <c r="I29" s="57"/>
    </row>
    <row r="30" spans="2:11" ht="15.75" customHeight="1" x14ac:dyDescent="0.2">
      <c r="C30" s="27"/>
      <c r="D30" s="60"/>
      <c r="E30" s="60"/>
      <c r="F30" s="60"/>
      <c r="G30" s="57"/>
      <c r="H30" s="57"/>
      <c r="I30" s="57"/>
    </row>
    <row r="31" spans="2:11" ht="6.75" customHeight="1" x14ac:dyDescent="0.2">
      <c r="C31" s="27"/>
      <c r="D31" s="60"/>
      <c r="E31" s="60"/>
      <c r="F31" s="60"/>
      <c r="G31" s="57"/>
      <c r="H31" s="57"/>
      <c r="I31" s="57"/>
    </row>
    <row r="32" spans="2:11" ht="27" customHeight="1" x14ac:dyDescent="0.2">
      <c r="C32" s="27"/>
      <c r="D32" s="124"/>
      <c r="E32" s="227" t="s">
        <v>103</v>
      </c>
      <c r="F32" s="194" t="s">
        <v>54</v>
      </c>
      <c r="G32" s="194" t="s">
        <v>78</v>
      </c>
      <c r="H32" s="57"/>
      <c r="I32" s="57"/>
    </row>
    <row r="33" spans="2:23" ht="15" customHeight="1" x14ac:dyDescent="0.2">
      <c r="C33" s="27"/>
      <c r="D33" s="71" t="s">
        <v>113</v>
      </c>
      <c r="E33" s="72">
        <v>88</v>
      </c>
      <c r="F33" s="72">
        <v>21</v>
      </c>
      <c r="G33" s="72">
        <v>67</v>
      </c>
      <c r="H33" s="57"/>
      <c r="I33" s="57"/>
    </row>
    <row r="34" spans="2:23" ht="15" customHeight="1" x14ac:dyDescent="0.2">
      <c r="C34" s="27"/>
      <c r="D34" s="115" t="s">
        <v>114</v>
      </c>
      <c r="E34" s="119">
        <v>5</v>
      </c>
      <c r="F34" s="344">
        <v>5</v>
      </c>
      <c r="G34" s="344">
        <v>0</v>
      </c>
      <c r="H34" s="57"/>
      <c r="I34" s="57"/>
    </row>
    <row r="35" spans="2:23" ht="15" customHeight="1" x14ac:dyDescent="0.2">
      <c r="C35" s="27"/>
      <c r="D35" s="248" t="s">
        <v>115</v>
      </c>
      <c r="E35" s="249">
        <v>0</v>
      </c>
      <c r="F35" s="250" t="s">
        <v>7</v>
      </c>
      <c r="G35" s="250" t="s">
        <v>7</v>
      </c>
      <c r="H35" s="57"/>
      <c r="I35" s="57"/>
    </row>
    <row r="36" spans="2:23" ht="15" customHeight="1" x14ac:dyDescent="0.2">
      <c r="C36" s="27"/>
      <c r="D36" s="80" t="s">
        <v>103</v>
      </c>
      <c r="E36" s="81">
        <v>93</v>
      </c>
      <c r="F36" s="251">
        <v>26</v>
      </c>
      <c r="G36" s="81">
        <v>67</v>
      </c>
      <c r="H36" s="57"/>
      <c r="I36" s="57"/>
    </row>
    <row r="37" spans="2:23" ht="15" customHeight="1" x14ac:dyDescent="0.2">
      <c r="C37" s="27"/>
      <c r="D37" s="255" t="s">
        <v>116</v>
      </c>
      <c r="E37" s="253"/>
      <c r="F37" s="254"/>
      <c r="G37" s="252"/>
      <c r="H37" s="57"/>
      <c r="I37" s="57"/>
    </row>
    <row r="38" spans="2:23" ht="15" customHeight="1" x14ac:dyDescent="0.2">
      <c r="C38" s="27"/>
      <c r="D38" s="54" t="s">
        <v>171</v>
      </c>
      <c r="E38" s="253"/>
      <c r="F38" s="254"/>
      <c r="G38" s="252"/>
      <c r="H38" s="57"/>
      <c r="I38" s="57"/>
    </row>
    <row r="39" spans="2:23" ht="9.75" customHeight="1" x14ac:dyDescent="0.2">
      <c r="C39" s="27"/>
      <c r="D39" s="54" t="s">
        <v>153</v>
      </c>
      <c r="E39" s="253"/>
      <c r="F39" s="254"/>
      <c r="G39" s="252"/>
      <c r="H39" s="57"/>
      <c r="I39" s="57"/>
    </row>
    <row r="40" spans="2:23" ht="15" customHeight="1" x14ac:dyDescent="0.2">
      <c r="C40" s="27"/>
      <c r="D40" s="54"/>
      <c r="E40" s="253"/>
      <c r="F40" s="254"/>
      <c r="G40" s="252"/>
      <c r="H40" s="57"/>
      <c r="I40" s="57"/>
    </row>
    <row r="41" spans="2:23" ht="15.75" customHeight="1" x14ac:dyDescent="0.2">
      <c r="C41" s="27"/>
      <c r="D41" s="67"/>
      <c r="E41" s="253"/>
      <c r="F41" s="254"/>
      <c r="G41" s="252"/>
      <c r="H41" s="57"/>
      <c r="I41" s="57"/>
    </row>
    <row r="42" spans="2:23" ht="6.75" customHeight="1" x14ac:dyDescent="0.2">
      <c r="C42" s="27"/>
      <c r="D42" s="60"/>
      <c r="E42" s="60"/>
      <c r="F42" s="60"/>
      <c r="G42" s="57"/>
      <c r="H42" s="57"/>
      <c r="I42" s="57"/>
    </row>
    <row r="43" spans="2:23" ht="15.75" customHeight="1" x14ac:dyDescent="0.2">
      <c r="C43" s="27"/>
      <c r="D43" s="70" t="s">
        <v>140</v>
      </c>
      <c r="E43" s="60"/>
      <c r="F43" s="60"/>
      <c r="G43" s="57"/>
      <c r="H43" s="57"/>
      <c r="I43" s="57"/>
    </row>
    <row r="44" spans="2:23" ht="6.95" customHeight="1" x14ac:dyDescent="0.2">
      <c r="C44" s="27"/>
      <c r="D44" s="60"/>
      <c r="E44" s="60"/>
      <c r="F44" s="60"/>
      <c r="G44" s="57"/>
      <c r="H44" s="57"/>
      <c r="I44" s="57"/>
    </row>
    <row r="45" spans="2:23" ht="34.5" customHeight="1" x14ac:dyDescent="0.2">
      <c r="D45" s="124" t="s">
        <v>46</v>
      </c>
      <c r="E45" s="64" t="s">
        <v>42</v>
      </c>
      <c r="F45" s="79" t="s">
        <v>65</v>
      </c>
      <c r="G45" s="59"/>
      <c r="H45" s="27"/>
    </row>
    <row r="46" spans="2:23" ht="15.75" customHeight="1" x14ac:dyDescent="0.2">
      <c r="B46" s="53"/>
      <c r="D46" s="71" t="s">
        <v>47</v>
      </c>
      <c r="E46" s="72">
        <v>17</v>
      </c>
      <c r="F46" s="99">
        <f>(E46*100)/$F$33</f>
        <v>80.952380952380949</v>
      </c>
      <c r="G46" s="32"/>
      <c r="H46" s="53"/>
    </row>
    <row r="47" spans="2:23" ht="15.75" customHeight="1" x14ac:dyDescent="0.2">
      <c r="B47" s="28"/>
      <c r="D47" s="115" t="s">
        <v>48</v>
      </c>
      <c r="E47" s="119">
        <v>21</v>
      </c>
      <c r="F47" s="247">
        <f>(E47*100)/$F$33</f>
        <v>100</v>
      </c>
      <c r="G47" s="32"/>
      <c r="I47" s="27"/>
      <c r="J47" s="27"/>
      <c r="K47" s="28"/>
      <c r="W47" s="27"/>
    </row>
    <row r="48" spans="2:23" ht="15.75" customHeight="1" x14ac:dyDescent="0.2">
      <c r="D48" s="115" t="s">
        <v>49</v>
      </c>
      <c r="E48" s="119">
        <v>20</v>
      </c>
      <c r="F48" s="247">
        <f>(E48*100)/$F$33</f>
        <v>95.238095238095241</v>
      </c>
      <c r="G48" s="32"/>
      <c r="I48" s="28"/>
      <c r="J48" s="28"/>
      <c r="K48" s="28"/>
    </row>
    <row r="49" spans="2:14" ht="15.75" customHeight="1" x14ac:dyDescent="0.2">
      <c r="D49" s="115" t="s">
        <v>50</v>
      </c>
      <c r="E49" s="119">
        <v>17</v>
      </c>
      <c r="F49" s="247">
        <f>(E49*100)/$F$33</f>
        <v>80.952380952380949</v>
      </c>
      <c r="G49" s="32"/>
      <c r="J49" s="27"/>
      <c r="K49" s="28"/>
    </row>
    <row r="50" spans="2:14" ht="15.75" customHeight="1" x14ac:dyDescent="0.2">
      <c r="D50" s="63" t="s">
        <v>51</v>
      </c>
      <c r="E50" s="65">
        <v>12</v>
      </c>
      <c r="F50" s="246">
        <f>(E50*100)/$F$33</f>
        <v>57.142857142857146</v>
      </c>
      <c r="G50" s="32"/>
    </row>
    <row r="51" spans="2:14" ht="15" customHeight="1" x14ac:dyDescent="0.2">
      <c r="D51" s="255" t="s">
        <v>182</v>
      </c>
      <c r="E51" s="370"/>
      <c r="F51" s="371"/>
      <c r="G51" s="32"/>
    </row>
    <row r="52" spans="2:14" ht="15" customHeight="1" x14ac:dyDescent="0.2">
      <c r="C52" s="27"/>
      <c r="D52" s="54" t="s">
        <v>171</v>
      </c>
    </row>
    <row r="53" spans="2:14" ht="9.75" customHeight="1" x14ac:dyDescent="0.2">
      <c r="C53" s="54"/>
      <c r="D53" s="54" t="s">
        <v>153</v>
      </c>
      <c r="E53" s="27"/>
      <c r="F53" s="27"/>
      <c r="G53" s="27"/>
      <c r="H53" s="27"/>
      <c r="I53" s="27"/>
    </row>
    <row r="54" spans="2:14" ht="15.75" customHeight="1" x14ac:dyDescent="0.2">
      <c r="C54" s="54"/>
      <c r="D54" s="67"/>
      <c r="E54" s="27"/>
      <c r="F54" s="27"/>
      <c r="G54" s="27"/>
      <c r="H54" s="27"/>
      <c r="I54" s="27"/>
    </row>
    <row r="55" spans="2:14" ht="15.95" customHeight="1" x14ac:dyDescent="0.2">
      <c r="C55" s="54"/>
      <c r="D55" s="58" t="s">
        <v>117</v>
      </c>
      <c r="E55" s="27"/>
      <c r="F55" s="27"/>
      <c r="G55" s="27"/>
      <c r="H55" s="27"/>
      <c r="I55" s="27"/>
    </row>
    <row r="56" spans="2:14" ht="6.95" customHeight="1" x14ac:dyDescent="0.2">
      <c r="C56" s="54"/>
      <c r="D56" s="27"/>
      <c r="E56" s="27"/>
      <c r="F56" s="27"/>
      <c r="G56" s="27"/>
      <c r="H56" s="27"/>
      <c r="I56" s="27"/>
    </row>
    <row r="57" spans="2:14" ht="18" customHeight="1" x14ac:dyDescent="0.2">
      <c r="D57" s="121" t="s">
        <v>64</v>
      </c>
      <c r="E57" s="122" t="s">
        <v>42</v>
      </c>
      <c r="F57" s="123" t="s">
        <v>55</v>
      </c>
      <c r="G57" s="27"/>
      <c r="H57" s="27"/>
      <c r="I57" s="27"/>
    </row>
    <row r="58" spans="2:14" ht="15.75" customHeight="1" x14ac:dyDescent="0.2">
      <c r="D58" s="205" t="s">
        <v>97</v>
      </c>
      <c r="E58" s="206">
        <v>0</v>
      </c>
      <c r="F58" s="207">
        <f>E58*100/$E$65</f>
        <v>0</v>
      </c>
      <c r="G58" s="27"/>
      <c r="H58" s="27"/>
      <c r="I58" s="27"/>
    </row>
    <row r="59" spans="2:14" ht="15.75" customHeight="1" x14ac:dyDescent="0.2">
      <c r="D59" s="202" t="s">
        <v>84</v>
      </c>
      <c r="E59" s="203">
        <v>1</v>
      </c>
      <c r="F59" s="204">
        <f>E59*100/$E$65</f>
        <v>3.8461538461538463</v>
      </c>
      <c r="G59" s="27"/>
      <c r="H59" s="27"/>
      <c r="I59" s="27"/>
    </row>
    <row r="60" spans="2:14" ht="15.75" customHeight="1" x14ac:dyDescent="0.2">
      <c r="B60" s="53"/>
      <c r="D60" s="117" t="s">
        <v>83</v>
      </c>
      <c r="E60" s="118">
        <v>5</v>
      </c>
      <c r="F60" s="114">
        <f>(E60*100)/$E$65</f>
        <v>19.23076923076923</v>
      </c>
      <c r="G60" s="27"/>
      <c r="H60" s="27"/>
      <c r="I60" s="27"/>
    </row>
    <row r="61" spans="2:14" ht="15.75" customHeight="1" x14ac:dyDescent="0.2">
      <c r="D61" s="117" t="s">
        <v>71</v>
      </c>
      <c r="E61" s="118">
        <v>7</v>
      </c>
      <c r="F61" s="114">
        <f>(E61*100)/$E$65</f>
        <v>26.923076923076923</v>
      </c>
      <c r="G61" s="27"/>
      <c r="H61" s="28"/>
      <c r="I61" s="27"/>
      <c r="N61" s="53"/>
    </row>
    <row r="62" spans="2:14" ht="15.75" customHeight="1" x14ac:dyDescent="0.2">
      <c r="D62" s="117" t="s">
        <v>72</v>
      </c>
      <c r="E62" s="118">
        <v>6</v>
      </c>
      <c r="F62" s="114">
        <f>(E62*100)/$E$65</f>
        <v>23.076923076923077</v>
      </c>
      <c r="G62" s="27"/>
      <c r="H62" s="28"/>
      <c r="I62" s="27"/>
    </row>
    <row r="63" spans="2:14" ht="15.75" customHeight="1" x14ac:dyDescent="0.2">
      <c r="D63" s="117" t="s">
        <v>73</v>
      </c>
      <c r="E63" s="118">
        <v>4</v>
      </c>
      <c r="F63" s="114">
        <f>(E63*100)/$E$65</f>
        <v>15.384615384615385</v>
      </c>
      <c r="G63" s="27"/>
      <c r="H63" s="27"/>
      <c r="I63" s="27"/>
    </row>
    <row r="64" spans="2:14" ht="15.75" customHeight="1" x14ac:dyDescent="0.2">
      <c r="D64" s="98" t="s">
        <v>56</v>
      </c>
      <c r="E64" s="66">
        <v>3</v>
      </c>
      <c r="F64" s="100">
        <f>(E64*100)/$E$65</f>
        <v>11.538461538461538</v>
      </c>
      <c r="G64" s="27"/>
      <c r="H64" s="27"/>
      <c r="I64" s="27"/>
    </row>
    <row r="65" spans="3:23" ht="15.75" customHeight="1" x14ac:dyDescent="0.2">
      <c r="D65" s="80" t="s">
        <v>41</v>
      </c>
      <c r="E65" s="81">
        <f>SUM(E58:E64)</f>
        <v>26</v>
      </c>
      <c r="F65" s="120">
        <f>SUM(F58:F64)</f>
        <v>100</v>
      </c>
      <c r="G65" s="27"/>
      <c r="H65" s="27"/>
      <c r="I65" s="27"/>
    </row>
    <row r="66" spans="3:23" ht="15.75" customHeight="1" x14ac:dyDescent="0.2">
      <c r="D66" s="54" t="s">
        <v>171</v>
      </c>
      <c r="E66" s="27"/>
      <c r="F66" s="27"/>
      <c r="G66" s="27"/>
      <c r="H66" s="27"/>
      <c r="I66" s="27"/>
    </row>
    <row r="67" spans="3:23" ht="12.75" customHeight="1" x14ac:dyDescent="0.2">
      <c r="D67" s="54" t="s">
        <v>153</v>
      </c>
      <c r="E67" s="27"/>
      <c r="F67" s="27"/>
      <c r="G67" s="27"/>
      <c r="H67" s="27"/>
      <c r="I67" s="27"/>
    </row>
    <row r="68" spans="3:23" ht="15.95" customHeight="1" x14ac:dyDescent="0.2">
      <c r="D68" s="67"/>
      <c r="E68" s="27"/>
      <c r="F68" s="27"/>
      <c r="G68" s="27"/>
      <c r="H68" s="27"/>
      <c r="I68" s="27"/>
    </row>
    <row r="69" spans="3:23" ht="15.75" customHeight="1" x14ac:dyDescent="0.2">
      <c r="D69" s="58" t="s">
        <v>118</v>
      </c>
      <c r="E69" s="27"/>
      <c r="F69" s="27"/>
      <c r="G69" s="27"/>
      <c r="H69" s="27"/>
      <c r="I69" s="27"/>
    </row>
    <row r="70" spans="3:23" ht="6.75" customHeight="1" x14ac:dyDescent="0.2">
      <c r="G70" s="27"/>
      <c r="I70" s="53"/>
      <c r="N70" s="28"/>
      <c r="O70" s="28"/>
      <c r="P70" s="28"/>
      <c r="Q70" s="28"/>
      <c r="R70" s="28"/>
    </row>
    <row r="71" spans="3:23" ht="18" customHeight="1" x14ac:dyDescent="0.2">
      <c r="D71" s="7"/>
      <c r="E71" s="94"/>
      <c r="F71" s="82" t="s">
        <v>42</v>
      </c>
      <c r="G71" s="27"/>
      <c r="I71" s="53"/>
      <c r="N71" s="191"/>
      <c r="O71" s="191"/>
      <c r="P71" s="192"/>
      <c r="Q71" s="183"/>
      <c r="R71" s="28"/>
    </row>
    <row r="72" spans="3:23" ht="18" customHeight="1" x14ac:dyDescent="0.2">
      <c r="C72" s="38"/>
      <c r="D72" s="180" t="s">
        <v>149</v>
      </c>
      <c r="E72" s="179"/>
      <c r="F72" s="108">
        <v>3</v>
      </c>
      <c r="G72" s="27"/>
      <c r="I72" s="53"/>
      <c r="N72" s="191"/>
      <c r="O72" s="191"/>
      <c r="P72" s="192"/>
      <c r="Q72" s="183"/>
      <c r="R72" s="28"/>
    </row>
    <row r="73" spans="3:23" ht="15.75" customHeight="1" x14ac:dyDescent="0.2">
      <c r="C73" s="38"/>
      <c r="D73" s="186" t="s">
        <v>41</v>
      </c>
      <c r="E73" s="185"/>
      <c r="F73" s="187">
        <v>3</v>
      </c>
      <c r="G73" s="27"/>
      <c r="H73" s="177"/>
      <c r="I73" s="53"/>
      <c r="N73" s="188"/>
      <c r="O73" s="184"/>
      <c r="P73" s="181"/>
      <c r="Q73" s="182"/>
      <c r="R73" s="28"/>
    </row>
    <row r="74" spans="3:23" ht="15.75" customHeight="1" x14ac:dyDescent="0.2">
      <c r="C74" s="27"/>
      <c r="D74" s="107" t="s">
        <v>82</v>
      </c>
      <c r="E74" s="96"/>
      <c r="F74" s="96"/>
      <c r="G74" s="96"/>
      <c r="H74" s="97"/>
      <c r="I74" s="27"/>
      <c r="N74" s="189"/>
      <c r="O74" s="189"/>
      <c r="P74" s="181"/>
      <c r="Q74" s="182"/>
      <c r="R74" s="28"/>
      <c r="W74" s="95"/>
    </row>
    <row r="75" spans="3:23" ht="13.5" customHeight="1" x14ac:dyDescent="0.2">
      <c r="D75" s="54" t="s">
        <v>171</v>
      </c>
      <c r="E75" s="93"/>
      <c r="F75" s="93"/>
      <c r="G75" s="93"/>
      <c r="H75" s="93"/>
      <c r="I75" s="27"/>
      <c r="N75" s="189"/>
      <c r="O75" s="189"/>
      <c r="P75" s="190"/>
      <c r="Q75" s="182"/>
      <c r="R75" s="28"/>
    </row>
    <row r="76" spans="3:23" ht="10.5" customHeight="1" x14ac:dyDescent="0.2">
      <c r="D76" s="54" t="s">
        <v>153</v>
      </c>
      <c r="E76" s="93"/>
      <c r="F76" s="93"/>
      <c r="G76" s="93"/>
      <c r="H76" s="93"/>
      <c r="I76" s="27"/>
      <c r="N76" s="191"/>
      <c r="O76" s="191"/>
      <c r="P76" s="188"/>
      <c r="Q76" s="193"/>
      <c r="R76" s="28"/>
    </row>
    <row r="77" spans="3:23" ht="15.75" customHeight="1" x14ac:dyDescent="0.2">
      <c r="D77" s="67"/>
      <c r="E77" s="27"/>
      <c r="F77" s="27"/>
      <c r="G77" s="27"/>
      <c r="H77" s="27"/>
      <c r="I77" s="27"/>
    </row>
    <row r="78" spans="3:23" ht="15.75" customHeight="1" x14ac:dyDescent="0.2">
      <c r="C78" s="54"/>
      <c r="D78" s="70" t="s">
        <v>119</v>
      </c>
      <c r="E78" s="28"/>
      <c r="F78" s="27"/>
      <c r="G78" s="27"/>
      <c r="H78" s="27"/>
      <c r="I78" s="27"/>
    </row>
    <row r="79" spans="3:23" ht="6.95" customHeight="1" x14ac:dyDescent="0.2">
      <c r="C79" s="54"/>
      <c r="D79" s="27"/>
      <c r="E79" s="27"/>
      <c r="F79" s="27"/>
      <c r="G79" s="27"/>
      <c r="H79" s="27"/>
      <c r="I79" s="27"/>
    </row>
    <row r="80" spans="3:23" ht="18" customHeight="1" x14ac:dyDescent="0.2">
      <c r="D80" s="61"/>
      <c r="E80" s="62"/>
      <c r="F80" s="194" t="s">
        <v>59</v>
      </c>
      <c r="H80" s="178"/>
      <c r="I80" s="27"/>
    </row>
    <row r="81" spans="2:19" ht="15.95" customHeight="1" x14ac:dyDescent="0.2">
      <c r="B81" s="53"/>
      <c r="D81" s="154" t="s">
        <v>138</v>
      </c>
      <c r="E81" s="45"/>
      <c r="F81" s="101">
        <v>12</v>
      </c>
      <c r="H81" s="27"/>
      <c r="I81" s="27"/>
      <c r="S81" s="53"/>
    </row>
    <row r="82" spans="2:19" ht="15.95" customHeight="1" x14ac:dyDescent="0.2">
      <c r="D82" s="285" t="s">
        <v>134</v>
      </c>
      <c r="E82" s="172"/>
      <c r="F82" s="101">
        <v>1</v>
      </c>
      <c r="G82" s="53"/>
      <c r="H82" s="53"/>
      <c r="I82" s="53"/>
    </row>
    <row r="83" spans="2:19" ht="15.95" customHeight="1" x14ac:dyDescent="0.2">
      <c r="D83" s="155" t="s">
        <v>57</v>
      </c>
      <c r="E83" s="172"/>
      <c r="F83" s="102">
        <v>13</v>
      </c>
      <c r="G83" s="53"/>
      <c r="H83" s="53"/>
      <c r="I83" s="53"/>
    </row>
    <row r="84" spans="2:19" ht="15.95" customHeight="1" x14ac:dyDescent="0.2">
      <c r="D84" s="156" t="s">
        <v>61</v>
      </c>
      <c r="E84" s="173"/>
      <c r="F84" s="103">
        <v>10</v>
      </c>
      <c r="G84" s="53"/>
      <c r="H84" s="53"/>
      <c r="I84" s="53"/>
    </row>
    <row r="85" spans="2:19" ht="15.95" customHeight="1" x14ac:dyDescent="0.2">
      <c r="D85" s="157" t="s">
        <v>62</v>
      </c>
      <c r="E85" s="174"/>
      <c r="F85" s="116">
        <v>0</v>
      </c>
      <c r="G85" s="53"/>
      <c r="I85" s="53"/>
    </row>
    <row r="86" spans="2:19" ht="15.95" customHeight="1" x14ac:dyDescent="0.2">
      <c r="D86" s="380" t="s">
        <v>63</v>
      </c>
      <c r="E86" s="381"/>
      <c r="F86" s="104">
        <v>3</v>
      </c>
      <c r="H86" s="27"/>
      <c r="I86" s="27"/>
    </row>
    <row r="87" spans="2:19" ht="16.5" customHeight="1" x14ac:dyDescent="0.2">
      <c r="D87" s="158" t="s">
        <v>60</v>
      </c>
      <c r="E87" s="175"/>
      <c r="F87" s="159">
        <v>0</v>
      </c>
      <c r="H87" s="27"/>
      <c r="I87" s="27"/>
    </row>
    <row r="88" spans="2:19" ht="15.75" customHeight="1" x14ac:dyDescent="0.2">
      <c r="D88" s="54" t="s">
        <v>171</v>
      </c>
      <c r="E88" s="176"/>
      <c r="F88" s="27"/>
      <c r="G88" s="27"/>
      <c r="H88" s="27"/>
      <c r="I88" s="27"/>
    </row>
    <row r="89" spans="2:19" ht="12" customHeight="1" x14ac:dyDescent="0.2">
      <c r="C89" s="54"/>
      <c r="D89" s="54" t="s">
        <v>153</v>
      </c>
      <c r="E89" s="176"/>
      <c r="F89" s="27"/>
      <c r="G89" s="27"/>
      <c r="H89" s="27"/>
      <c r="I89" s="27"/>
    </row>
    <row r="90" spans="2:19" ht="15.95" customHeight="1" x14ac:dyDescent="0.2">
      <c r="C90" s="54"/>
      <c r="D90" s="67"/>
      <c r="E90" s="176"/>
      <c r="F90" s="27"/>
      <c r="G90" s="27"/>
      <c r="H90" s="27"/>
      <c r="I90" s="27"/>
    </row>
    <row r="91" spans="2:19" ht="15.95" customHeight="1" x14ac:dyDescent="0.2">
      <c r="D91" s="58" t="s">
        <v>120</v>
      </c>
      <c r="E91" s="171"/>
    </row>
    <row r="92" spans="2:19" ht="6.95" customHeight="1" x14ac:dyDescent="0.2">
      <c r="B92" s="28"/>
      <c r="C92" s="27"/>
      <c r="D92" s="27"/>
      <c r="E92" s="27"/>
      <c r="F92" s="27"/>
      <c r="G92" s="27"/>
      <c r="H92" s="27"/>
      <c r="I92" s="27"/>
      <c r="J92" s="27"/>
      <c r="K92" s="28"/>
      <c r="L92" s="27"/>
    </row>
    <row r="93" spans="2:19" ht="18" customHeight="1" x14ac:dyDescent="0.2">
      <c r="C93" s="27"/>
      <c r="D93" s="76" t="s">
        <v>87</v>
      </c>
      <c r="E93" s="36"/>
      <c r="F93" s="77" t="s">
        <v>42</v>
      </c>
      <c r="G93" s="78" t="s">
        <v>55</v>
      </c>
    </row>
    <row r="94" spans="2:19" ht="15.75" customHeight="1" x14ac:dyDescent="0.2">
      <c r="D94" s="372" t="s">
        <v>11</v>
      </c>
      <c r="E94" s="112"/>
      <c r="F94" s="113">
        <v>1</v>
      </c>
      <c r="G94" s="114">
        <f t="shared" ref="G94:G101" si="0">(F94*100)/$F$101</f>
        <v>3.8461538461538463</v>
      </c>
    </row>
    <row r="95" spans="2:19" ht="15.75" customHeight="1" x14ac:dyDescent="0.2">
      <c r="D95" s="372" t="s">
        <v>14</v>
      </c>
      <c r="E95" s="112"/>
      <c r="F95" s="113">
        <v>17</v>
      </c>
      <c r="G95" s="114">
        <f t="shared" si="0"/>
        <v>65.384615384615387</v>
      </c>
    </row>
    <row r="96" spans="2:19" ht="15.75" customHeight="1" x14ac:dyDescent="0.2">
      <c r="B96" s="27"/>
      <c r="D96" s="372" t="s">
        <v>156</v>
      </c>
      <c r="E96" s="112"/>
      <c r="F96" s="113">
        <v>1</v>
      </c>
      <c r="G96" s="114">
        <f t="shared" si="0"/>
        <v>3.8461538461538463</v>
      </c>
      <c r="H96" s="27"/>
      <c r="I96" s="27"/>
      <c r="J96" s="27"/>
    </row>
    <row r="97" spans="2:18" ht="15.75" customHeight="1" x14ac:dyDescent="0.2">
      <c r="B97" s="27"/>
      <c r="D97" s="372" t="s">
        <v>26</v>
      </c>
      <c r="E97" s="112"/>
      <c r="F97" s="113">
        <v>3</v>
      </c>
      <c r="G97" s="114">
        <f t="shared" si="0"/>
        <v>11.538461538461538</v>
      </c>
      <c r="H97" s="27"/>
      <c r="I97" s="27"/>
      <c r="J97" s="27"/>
    </row>
    <row r="98" spans="2:18" ht="15.75" customHeight="1" x14ac:dyDescent="0.2">
      <c r="B98" s="27"/>
      <c r="D98" s="372" t="s">
        <v>27</v>
      </c>
      <c r="E98" s="112"/>
      <c r="F98" s="113">
        <v>2</v>
      </c>
      <c r="G98" s="114">
        <f t="shared" si="0"/>
        <v>7.6923076923076925</v>
      </c>
      <c r="H98" s="27"/>
      <c r="I98" s="27"/>
      <c r="J98" s="27"/>
    </row>
    <row r="99" spans="2:18" ht="15.75" customHeight="1" x14ac:dyDescent="0.2">
      <c r="B99" s="27"/>
      <c r="D99" s="372" t="s">
        <v>29</v>
      </c>
      <c r="E99" s="112"/>
      <c r="F99" s="113">
        <v>1</v>
      </c>
      <c r="G99" s="114">
        <f t="shared" si="0"/>
        <v>3.8461538461538463</v>
      </c>
      <c r="H99" s="27"/>
      <c r="I99" s="27"/>
      <c r="J99" s="27"/>
    </row>
    <row r="100" spans="2:18" ht="15.75" customHeight="1" x14ac:dyDescent="0.2">
      <c r="B100" s="27"/>
      <c r="D100" s="372" t="s">
        <v>157</v>
      </c>
      <c r="E100" s="112"/>
      <c r="F100" s="113">
        <v>1</v>
      </c>
      <c r="G100" s="114">
        <f t="shared" si="0"/>
        <v>3.8461538461538463</v>
      </c>
      <c r="H100" s="27"/>
      <c r="I100" s="27"/>
      <c r="J100" s="27"/>
    </row>
    <row r="101" spans="2:18" ht="15.75" customHeight="1" x14ac:dyDescent="0.2">
      <c r="B101" s="27"/>
      <c r="D101" s="125"/>
      <c r="E101" s="126" t="s">
        <v>77</v>
      </c>
      <c r="F101" s="127">
        <f>SUM(F94:F100)</f>
        <v>26</v>
      </c>
      <c r="G101" s="120">
        <f t="shared" si="0"/>
        <v>100</v>
      </c>
      <c r="H101" s="27"/>
      <c r="I101" s="27"/>
      <c r="J101" s="27"/>
      <c r="K101" s="28"/>
      <c r="L101" s="27"/>
    </row>
    <row r="102" spans="2:18" ht="15.75" customHeight="1" x14ac:dyDescent="0.2">
      <c r="B102" s="27"/>
      <c r="D102" s="54" t="s">
        <v>171</v>
      </c>
      <c r="H102" s="27"/>
      <c r="I102" s="27"/>
      <c r="J102" s="27"/>
      <c r="K102" s="28"/>
      <c r="L102" s="27"/>
    </row>
    <row r="103" spans="2:18" ht="9.75" customHeight="1" x14ac:dyDescent="0.2">
      <c r="B103" s="27"/>
      <c r="D103" s="54" t="s">
        <v>153</v>
      </c>
      <c r="H103" s="27"/>
      <c r="I103" s="27"/>
      <c r="J103" s="27"/>
      <c r="K103" s="28"/>
      <c r="L103" s="27"/>
    </row>
    <row r="104" spans="2:18" ht="15.95" customHeight="1" x14ac:dyDescent="0.2">
      <c r="B104" s="27"/>
      <c r="C104" s="27"/>
      <c r="D104" s="34"/>
      <c r="H104" s="27"/>
      <c r="I104" s="27"/>
      <c r="J104" s="27"/>
      <c r="K104" s="28"/>
      <c r="L104" s="27"/>
    </row>
    <row r="105" spans="2:18" ht="15.95" customHeight="1" x14ac:dyDescent="0.2">
      <c r="B105" s="27"/>
      <c r="D105" s="70" t="s">
        <v>121</v>
      </c>
      <c r="H105" s="27"/>
      <c r="I105" s="27"/>
      <c r="J105" s="27"/>
      <c r="K105" s="28"/>
      <c r="L105" s="27"/>
    </row>
    <row r="106" spans="2:18" ht="6.95" customHeight="1" x14ac:dyDescent="0.2">
      <c r="C106" s="27"/>
      <c r="D106" s="34"/>
      <c r="H106" s="27"/>
      <c r="I106" s="27"/>
      <c r="J106" s="27"/>
      <c r="K106" s="28"/>
      <c r="L106" s="27"/>
      <c r="P106" s="27"/>
    </row>
    <row r="107" spans="2:18" s="28" customFormat="1" ht="33.75" x14ac:dyDescent="0.2">
      <c r="C107" s="39"/>
      <c r="D107" s="40" t="s">
        <v>70</v>
      </c>
      <c r="E107" s="41"/>
      <c r="F107" s="36"/>
      <c r="G107" s="195" t="s">
        <v>42</v>
      </c>
      <c r="H107" s="195" t="s">
        <v>55</v>
      </c>
      <c r="I107" s="42" t="s">
        <v>76</v>
      </c>
      <c r="J107" s="43"/>
      <c r="K107" s="43"/>
      <c r="L107" s="43"/>
      <c r="M107" s="43"/>
      <c r="N107" s="43"/>
      <c r="O107" s="39"/>
      <c r="P107" s="44"/>
      <c r="R107" s="32"/>
    </row>
    <row r="108" spans="2:18" s="28" customFormat="1" ht="15.75" customHeight="1" x14ac:dyDescent="0.2">
      <c r="C108" s="39"/>
      <c r="D108" s="55" t="s">
        <v>90</v>
      </c>
      <c r="E108" s="83"/>
      <c r="F108" s="74"/>
      <c r="G108" s="46">
        <v>1</v>
      </c>
      <c r="H108" s="84">
        <f t="shared" ref="H108:H121" si="1">G108*100/$G$122</f>
        <v>7.1428571428571432</v>
      </c>
      <c r="I108" s="84">
        <f>(G108*100)/$F$16</f>
        <v>3.8461538461538463</v>
      </c>
      <c r="J108" s="43"/>
      <c r="K108" s="43"/>
      <c r="L108" s="43"/>
      <c r="M108" s="43"/>
      <c r="N108" s="43"/>
      <c r="O108" s="39"/>
      <c r="P108" s="44"/>
      <c r="R108" s="32"/>
    </row>
    <row r="109" spans="2:18" s="28" customFormat="1" ht="15.75" customHeight="1" x14ac:dyDescent="0.2">
      <c r="C109" s="39"/>
      <c r="D109" s="160" t="s">
        <v>91</v>
      </c>
      <c r="E109" s="83"/>
      <c r="F109" s="74"/>
      <c r="G109" s="46">
        <v>1</v>
      </c>
      <c r="H109" s="84">
        <f t="shared" si="1"/>
        <v>7.1428571428571432</v>
      </c>
      <c r="I109" s="84">
        <f>(G109*100)/$F$16</f>
        <v>3.8461538461538463</v>
      </c>
      <c r="J109" s="225"/>
      <c r="K109" s="43"/>
      <c r="L109" s="43"/>
      <c r="M109" s="43"/>
      <c r="N109" s="43"/>
      <c r="O109" s="39"/>
      <c r="P109" s="44"/>
      <c r="R109" s="32"/>
    </row>
    <row r="110" spans="2:18" s="28" customFormat="1" ht="15.75" customHeight="1" x14ac:dyDescent="0.2">
      <c r="C110" s="39"/>
      <c r="D110" s="167" t="s">
        <v>184</v>
      </c>
      <c r="E110" s="345"/>
      <c r="F110" s="346"/>
      <c r="G110" s="347">
        <v>1</v>
      </c>
      <c r="H110" s="261">
        <f t="shared" si="1"/>
        <v>7.1428571428571432</v>
      </c>
      <c r="I110" s="261">
        <f>(G110*100)/$F$16</f>
        <v>3.8461538461538463</v>
      </c>
      <c r="J110" s="225"/>
      <c r="K110" s="43"/>
      <c r="L110" s="43"/>
      <c r="M110" s="43"/>
      <c r="N110" s="43"/>
      <c r="O110" s="39"/>
      <c r="P110" s="44"/>
      <c r="R110" s="32"/>
    </row>
    <row r="111" spans="2:18" ht="15.75" customHeight="1" x14ac:dyDescent="0.2">
      <c r="B111" s="27"/>
      <c r="C111" s="39"/>
      <c r="D111" s="55" t="s">
        <v>85</v>
      </c>
      <c r="E111" s="83"/>
      <c r="F111" s="74"/>
      <c r="G111" s="46">
        <v>5</v>
      </c>
      <c r="H111" s="84">
        <f t="shared" si="1"/>
        <v>35.714285714285715</v>
      </c>
      <c r="I111" s="84">
        <f t="shared" ref="I111:I121" si="2">(G111*100)/$F$16</f>
        <v>19.23076923076923</v>
      </c>
      <c r="J111" s="39"/>
      <c r="K111" s="39"/>
      <c r="L111" s="39"/>
      <c r="M111" s="39"/>
      <c r="N111" s="39"/>
      <c r="O111" s="39"/>
      <c r="P111" s="47"/>
      <c r="R111" s="31"/>
    </row>
    <row r="112" spans="2:18" ht="15.75" customHeight="1" x14ac:dyDescent="0.2">
      <c r="B112" s="27"/>
      <c r="C112" s="39"/>
      <c r="D112" s="160" t="s">
        <v>86</v>
      </c>
      <c r="E112" s="162"/>
      <c r="F112" s="161"/>
      <c r="G112" s="46">
        <v>5</v>
      </c>
      <c r="H112" s="84">
        <f t="shared" si="1"/>
        <v>35.714285714285715</v>
      </c>
      <c r="I112" s="84">
        <f t="shared" si="2"/>
        <v>19.23076923076923</v>
      </c>
      <c r="J112" s="39"/>
      <c r="K112" s="39"/>
      <c r="L112" s="39"/>
      <c r="M112" s="39"/>
      <c r="N112" s="39"/>
      <c r="O112" s="39"/>
      <c r="P112" s="47"/>
      <c r="R112" s="31"/>
    </row>
    <row r="113" spans="2:18" ht="15.75" customHeight="1" x14ac:dyDescent="0.2">
      <c r="B113" s="27"/>
      <c r="C113" s="39"/>
      <c r="D113" s="167" t="s">
        <v>158</v>
      </c>
      <c r="E113" s="165"/>
      <c r="F113" s="166"/>
      <c r="G113" s="347">
        <v>2</v>
      </c>
      <c r="H113" s="349">
        <f t="shared" si="1"/>
        <v>14.285714285714286</v>
      </c>
      <c r="I113" s="256">
        <f t="shared" si="2"/>
        <v>7.6923076923076925</v>
      </c>
      <c r="J113" s="39"/>
      <c r="K113" s="39"/>
      <c r="L113" s="39"/>
      <c r="M113" s="39"/>
      <c r="N113" s="39"/>
      <c r="O113" s="39"/>
      <c r="P113" s="47"/>
      <c r="R113" s="31"/>
    </row>
    <row r="114" spans="2:18" ht="15.75" customHeight="1" x14ac:dyDescent="0.2">
      <c r="B114" s="27"/>
      <c r="C114" s="39"/>
      <c r="D114" s="167" t="s">
        <v>102</v>
      </c>
      <c r="E114" s="165"/>
      <c r="F114" s="166"/>
      <c r="G114" s="73">
        <v>3</v>
      </c>
      <c r="H114" s="134">
        <f t="shared" si="1"/>
        <v>21.428571428571427</v>
      </c>
      <c r="I114" s="261">
        <f t="shared" si="2"/>
        <v>11.538461538461538</v>
      </c>
      <c r="J114" s="39"/>
      <c r="K114" s="39"/>
      <c r="L114" s="39"/>
      <c r="M114" s="39"/>
      <c r="N114" s="39"/>
      <c r="O114" s="39"/>
      <c r="P114" s="47"/>
      <c r="R114" s="31"/>
    </row>
    <row r="115" spans="2:18" ht="15.75" customHeight="1" x14ac:dyDescent="0.2">
      <c r="B115" s="27"/>
      <c r="C115" s="39"/>
      <c r="D115" s="56" t="s">
        <v>52</v>
      </c>
      <c r="E115" s="49"/>
      <c r="F115" s="50"/>
      <c r="G115" s="46">
        <v>8</v>
      </c>
      <c r="H115" s="84">
        <f t="shared" si="1"/>
        <v>57.142857142857146</v>
      </c>
      <c r="I115" s="84">
        <f t="shared" si="2"/>
        <v>30.76923076923077</v>
      </c>
      <c r="J115" s="39"/>
      <c r="K115" s="39"/>
      <c r="L115" s="39"/>
      <c r="M115" s="39"/>
      <c r="N115" s="39"/>
      <c r="O115" s="39"/>
      <c r="P115" s="47"/>
      <c r="R115" s="31"/>
    </row>
    <row r="116" spans="2:18" ht="15.75" customHeight="1" x14ac:dyDescent="0.2">
      <c r="B116" s="27"/>
      <c r="C116" s="39"/>
      <c r="D116" s="160" t="s">
        <v>183</v>
      </c>
      <c r="E116" s="163"/>
      <c r="F116" s="164"/>
      <c r="G116" s="75">
        <v>8</v>
      </c>
      <c r="H116" s="84">
        <f t="shared" si="1"/>
        <v>57.142857142857146</v>
      </c>
      <c r="I116" s="84">
        <f t="shared" si="2"/>
        <v>30.76923076923077</v>
      </c>
      <c r="J116" s="39"/>
      <c r="K116" s="39"/>
      <c r="L116" s="39"/>
      <c r="M116" s="39"/>
      <c r="N116" s="39"/>
      <c r="O116" s="39"/>
      <c r="P116" s="47"/>
      <c r="R116" s="31"/>
    </row>
    <row r="117" spans="2:18" ht="15.75" customHeight="1" x14ac:dyDescent="0.2">
      <c r="B117" s="27"/>
      <c r="C117" s="39"/>
      <c r="D117" s="209" t="s">
        <v>98</v>
      </c>
      <c r="E117" s="210"/>
      <c r="F117" s="211"/>
      <c r="G117" s="212">
        <v>1</v>
      </c>
      <c r="H117" s="213">
        <f t="shared" si="1"/>
        <v>7.1428571428571432</v>
      </c>
      <c r="I117" s="257">
        <f t="shared" si="2"/>
        <v>3.8461538461538463</v>
      </c>
      <c r="J117" s="39"/>
      <c r="K117" s="39"/>
      <c r="L117" s="39"/>
      <c r="M117" s="39"/>
      <c r="N117" s="39"/>
      <c r="O117" s="39"/>
      <c r="P117" s="47"/>
      <c r="R117" s="31"/>
    </row>
    <row r="118" spans="2:18" ht="15.75" customHeight="1" x14ac:dyDescent="0.2">
      <c r="B118" s="27"/>
      <c r="C118" s="219"/>
      <c r="D118" s="218" t="s">
        <v>147</v>
      </c>
      <c r="E118" s="214"/>
      <c r="F118" s="215"/>
      <c r="G118" s="216">
        <v>1</v>
      </c>
      <c r="H118" s="217">
        <f t="shared" si="1"/>
        <v>7.1428571428571432</v>
      </c>
      <c r="I118" s="258">
        <f t="shared" si="2"/>
        <v>3.8461538461538463</v>
      </c>
      <c r="J118" s="39"/>
      <c r="K118" s="39"/>
      <c r="L118" s="39"/>
      <c r="M118" s="39"/>
      <c r="N118" s="39"/>
      <c r="O118" s="39"/>
      <c r="P118" s="47"/>
      <c r="R118" s="31"/>
    </row>
    <row r="119" spans="2:18" ht="15.75" customHeight="1" x14ac:dyDescent="0.2">
      <c r="B119" s="27"/>
      <c r="C119" s="39"/>
      <c r="D119" s="348" t="s">
        <v>99</v>
      </c>
      <c r="E119" s="214"/>
      <c r="F119" s="215"/>
      <c r="G119" s="216">
        <v>1</v>
      </c>
      <c r="H119" s="217">
        <f t="shared" si="1"/>
        <v>7.1428571428571432</v>
      </c>
      <c r="I119" s="260">
        <f t="shared" si="2"/>
        <v>3.8461538461538463</v>
      </c>
      <c r="J119" s="39"/>
      <c r="K119" s="39"/>
      <c r="L119" s="39"/>
      <c r="M119" s="39"/>
      <c r="N119" s="39"/>
      <c r="O119" s="39"/>
      <c r="P119" s="47"/>
      <c r="R119" s="31"/>
    </row>
    <row r="120" spans="2:18" ht="15.75" customHeight="1" x14ac:dyDescent="0.2">
      <c r="B120" s="27"/>
      <c r="C120" s="48"/>
      <c r="D120" s="168" t="s">
        <v>74</v>
      </c>
      <c r="E120" s="169"/>
      <c r="F120" s="170"/>
      <c r="G120" s="109">
        <v>4</v>
      </c>
      <c r="H120" s="135">
        <f t="shared" si="1"/>
        <v>28.571428571428573</v>
      </c>
      <c r="I120" s="259">
        <f t="shared" si="2"/>
        <v>15.384615384615385</v>
      </c>
      <c r="J120" s="39"/>
      <c r="K120" s="39"/>
      <c r="L120" s="39"/>
      <c r="M120" s="39"/>
      <c r="N120" s="39"/>
      <c r="O120" s="39"/>
      <c r="P120" s="47"/>
      <c r="R120" s="31"/>
    </row>
    <row r="121" spans="2:18" ht="15.75" customHeight="1" x14ac:dyDescent="0.2">
      <c r="B121" s="27"/>
      <c r="C121" s="48"/>
      <c r="D121" s="220" t="s">
        <v>100</v>
      </c>
      <c r="E121" s="221"/>
      <c r="F121" s="222"/>
      <c r="G121" s="223">
        <v>1</v>
      </c>
      <c r="H121" s="224">
        <f t="shared" si="1"/>
        <v>7.1428571428571432</v>
      </c>
      <c r="I121" s="260">
        <f t="shared" si="2"/>
        <v>3.8461538461538463</v>
      </c>
      <c r="J121" s="39"/>
      <c r="K121" s="39"/>
      <c r="L121" s="39"/>
      <c r="M121" s="39"/>
      <c r="N121" s="39"/>
      <c r="O121" s="39"/>
      <c r="P121" s="47"/>
      <c r="R121" s="31"/>
    </row>
    <row r="122" spans="2:18" ht="15.75" customHeight="1" x14ac:dyDescent="0.2">
      <c r="D122" s="130" t="s">
        <v>53</v>
      </c>
      <c r="E122" s="131"/>
      <c r="F122" s="132"/>
      <c r="G122" s="133">
        <f>G108+G111+G115</f>
        <v>14</v>
      </c>
      <c r="H122" s="128">
        <f>H108+H111+H115</f>
        <v>100</v>
      </c>
      <c r="I122" s="128">
        <f>I108+I111+I115</f>
        <v>53.846153846153847</v>
      </c>
      <c r="L122" s="31"/>
      <c r="O122" s="31"/>
      <c r="R122" s="31"/>
    </row>
    <row r="123" spans="2:18" ht="15.95" customHeight="1" x14ac:dyDescent="0.2">
      <c r="D123" s="54" t="s">
        <v>171</v>
      </c>
    </row>
    <row r="124" spans="2:18" ht="10.5" customHeight="1" x14ac:dyDescent="0.2">
      <c r="D124" s="54" t="s">
        <v>153</v>
      </c>
    </row>
    <row r="125" spans="2:18" ht="15.75" customHeight="1" x14ac:dyDescent="0.2"/>
    <row r="126" spans="2:18" ht="15.95" customHeight="1" x14ac:dyDescent="0.2">
      <c r="D126" s="70" t="s">
        <v>128</v>
      </c>
    </row>
    <row r="127" spans="2:18" ht="6.75" customHeight="1" x14ac:dyDescent="0.2"/>
    <row r="128" spans="2:18" ht="18" customHeight="1" x14ac:dyDescent="0.2">
      <c r="D128" s="226"/>
      <c r="E128" s="262"/>
      <c r="F128" s="263"/>
      <c r="G128" s="227">
        <v>2023</v>
      </c>
    </row>
    <row r="129" spans="3:7" ht="18" customHeight="1" x14ac:dyDescent="0.2">
      <c r="D129" s="320" t="s">
        <v>104</v>
      </c>
      <c r="E129" s="321"/>
      <c r="F129" s="322"/>
      <c r="G129" s="323">
        <v>16</v>
      </c>
    </row>
    <row r="130" spans="3:7" ht="15.75" customHeight="1" x14ac:dyDescent="0.2">
      <c r="D130" s="230" t="s">
        <v>105</v>
      </c>
      <c r="E130" s="264"/>
      <c r="F130" s="264"/>
      <c r="G130" s="231">
        <v>10</v>
      </c>
    </row>
    <row r="131" spans="3:7" ht="15.95" customHeight="1" x14ac:dyDescent="0.2">
      <c r="D131" s="232" t="s">
        <v>110</v>
      </c>
      <c r="E131" s="265"/>
      <c r="F131" s="265"/>
      <c r="G131" s="233">
        <v>6</v>
      </c>
    </row>
    <row r="132" spans="3:7" ht="15.95" customHeight="1" x14ac:dyDescent="0.2">
      <c r="D132" s="129" t="s">
        <v>111</v>
      </c>
      <c r="E132" s="266"/>
      <c r="F132" s="266"/>
      <c r="G132" s="234">
        <v>0</v>
      </c>
    </row>
    <row r="133" spans="3:7" ht="15.95" customHeight="1" x14ac:dyDescent="0.2">
      <c r="D133" s="237" t="s">
        <v>106</v>
      </c>
      <c r="E133" s="267"/>
      <c r="F133" s="268"/>
      <c r="G133" s="328" t="s">
        <v>7</v>
      </c>
    </row>
    <row r="134" spans="3:7" ht="15.95" customHeight="1" x14ac:dyDescent="0.2">
      <c r="C134" s="38"/>
      <c r="D134" s="275" t="s">
        <v>107</v>
      </c>
      <c r="E134" s="269"/>
      <c r="F134" s="277"/>
      <c r="G134" s="329" t="s">
        <v>7</v>
      </c>
    </row>
    <row r="135" spans="3:7" ht="15.95" customHeight="1" x14ac:dyDescent="0.2">
      <c r="C135" s="38"/>
      <c r="D135" s="298" t="s">
        <v>112</v>
      </c>
      <c r="E135" s="274"/>
      <c r="F135" s="278"/>
      <c r="G135" s="281">
        <v>6</v>
      </c>
    </row>
    <row r="136" spans="3:7" ht="15.95" customHeight="1" x14ac:dyDescent="0.2">
      <c r="C136" s="38"/>
      <c r="D136" s="270" t="s">
        <v>108</v>
      </c>
      <c r="E136" s="270"/>
      <c r="F136" s="279"/>
      <c r="G136" s="271">
        <v>1</v>
      </c>
    </row>
    <row r="137" spans="3:7" ht="15.95" customHeight="1" x14ac:dyDescent="0.2">
      <c r="C137" s="38"/>
      <c r="D137" s="282" t="s">
        <v>109</v>
      </c>
      <c r="E137" s="283"/>
      <c r="F137" s="284"/>
      <c r="G137" s="272">
        <v>5</v>
      </c>
    </row>
    <row r="138" spans="3:7" ht="15.95" customHeight="1" x14ac:dyDescent="0.2">
      <c r="C138" s="38"/>
      <c r="D138" s="273" t="s">
        <v>127</v>
      </c>
      <c r="E138" s="273"/>
      <c r="F138" s="280"/>
      <c r="G138" s="276">
        <v>0</v>
      </c>
    </row>
    <row r="139" spans="3:7" ht="15.95" customHeight="1" x14ac:dyDescent="0.2">
      <c r="D139" s="54" t="s">
        <v>171</v>
      </c>
    </row>
    <row r="140" spans="3:7" ht="12.75" customHeight="1" x14ac:dyDescent="0.2">
      <c r="D140" s="54" t="s">
        <v>153</v>
      </c>
    </row>
    <row r="141" spans="3:7" ht="15.95" customHeight="1" x14ac:dyDescent="0.2">
      <c r="D141" s="54"/>
    </row>
    <row r="142" spans="3:7" ht="15.95" customHeight="1" x14ac:dyDescent="0.2">
      <c r="D142" s="70" t="s">
        <v>132</v>
      </c>
    </row>
    <row r="143" spans="3:7" ht="6.75" customHeight="1" x14ac:dyDescent="0.2"/>
    <row r="144" spans="3:7" ht="15" customHeight="1" x14ac:dyDescent="0.2">
      <c r="D144" s="76"/>
      <c r="E144" s="36"/>
      <c r="F144" s="77" t="s">
        <v>42</v>
      </c>
      <c r="G144" s="78" t="s">
        <v>55</v>
      </c>
    </row>
    <row r="145" spans="4:7" ht="15.95" customHeight="1" x14ac:dyDescent="0.2">
      <c r="D145" s="115" t="s">
        <v>129</v>
      </c>
      <c r="E145" s="112"/>
      <c r="F145" s="113">
        <v>4</v>
      </c>
      <c r="G145" s="114">
        <f>(F145*100)/$F$148</f>
        <v>40</v>
      </c>
    </row>
    <row r="146" spans="4:7" ht="15.95" customHeight="1" x14ac:dyDescent="0.2">
      <c r="D146" s="115" t="s">
        <v>130</v>
      </c>
      <c r="E146" s="112"/>
      <c r="F146" s="113">
        <v>4</v>
      </c>
      <c r="G146" s="114">
        <f t="shared" ref="G146:G147" si="3">(F146*100)/$F$148</f>
        <v>40</v>
      </c>
    </row>
    <row r="147" spans="4:7" ht="15.95" customHeight="1" x14ac:dyDescent="0.2">
      <c r="D147" s="115" t="s">
        <v>131</v>
      </c>
      <c r="E147" s="112"/>
      <c r="F147" s="113">
        <v>2</v>
      </c>
      <c r="G147" s="114">
        <f t="shared" si="3"/>
        <v>20</v>
      </c>
    </row>
    <row r="148" spans="4:7" ht="15.95" customHeight="1" x14ac:dyDescent="0.2">
      <c r="D148" s="130" t="s">
        <v>41</v>
      </c>
      <c r="E148" s="131"/>
      <c r="F148" s="229">
        <v>10</v>
      </c>
      <c r="G148" s="128">
        <f>SUM(G145:G147)</f>
        <v>100</v>
      </c>
    </row>
    <row r="149" spans="4:7" ht="15.95" customHeight="1" x14ac:dyDescent="0.2">
      <c r="D149" s="54" t="s">
        <v>171</v>
      </c>
    </row>
    <row r="150" spans="4:7" ht="10.5" customHeight="1" x14ac:dyDescent="0.2">
      <c r="D150" s="54" t="s">
        <v>153</v>
      </c>
    </row>
    <row r="151" spans="4:7" ht="15.95" customHeight="1" x14ac:dyDescent="0.2"/>
    <row r="152" spans="4:7" ht="15.95" customHeight="1" x14ac:dyDescent="0.2"/>
    <row r="153" spans="4:7" ht="15.95" customHeight="1" x14ac:dyDescent="0.2"/>
    <row r="154" spans="4:7" ht="15.95" customHeight="1" x14ac:dyDescent="0.2"/>
    <row r="155" spans="4:7" ht="15.95" customHeight="1" x14ac:dyDescent="0.2"/>
    <row r="156" spans="4:7" ht="15.95" customHeight="1" x14ac:dyDescent="0.2"/>
    <row r="157" spans="4:7" ht="15.95" customHeight="1" x14ac:dyDescent="0.2"/>
    <row r="158" spans="4:7" ht="15.95" customHeight="1" x14ac:dyDescent="0.2"/>
    <row r="159" spans="4:7" ht="15.95" customHeight="1" x14ac:dyDescent="0.2"/>
    <row r="160" spans="4:7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</sheetData>
  <mergeCells count="1">
    <mergeCell ref="D86:E86"/>
  </mergeCells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4" manualBreakCount="4">
    <brk id="40" min="2" max="11" man="1"/>
    <brk id="77" min="2" max="11" man="1"/>
    <brk id="104" min="2" max="11" man="1"/>
    <brk id="141" min="2" max="11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15"/>
  <sheetViews>
    <sheetView showGridLines="0" zoomScaleNormal="100" workbookViewId="0"/>
  </sheetViews>
  <sheetFormatPr baseColWidth="10" defaultRowHeight="12" x14ac:dyDescent="0.2"/>
  <cols>
    <col min="1" max="1" width="11.42578125" style="29" customWidth="1"/>
    <col min="2" max="2" width="5.7109375" style="29" customWidth="1"/>
    <col min="3" max="3" width="4.5703125" style="29" customWidth="1"/>
    <col min="4" max="4" width="19.140625" style="29" customWidth="1"/>
    <col min="5" max="5" width="9.140625" style="29" customWidth="1"/>
    <col min="6" max="6" width="8.5703125" style="29" customWidth="1"/>
    <col min="7" max="7" width="9.140625" style="29" customWidth="1"/>
    <col min="8" max="10" width="8.5703125" style="29" customWidth="1"/>
    <col min="11" max="11" width="8.5703125" style="53" customWidth="1"/>
    <col min="12" max="12" width="6.42578125" style="29" customWidth="1"/>
    <col min="13" max="15" width="8.5703125" style="29" customWidth="1"/>
    <col min="16" max="18" width="6.42578125" style="29" customWidth="1"/>
    <col min="19" max="24" width="6.7109375" style="29" customWidth="1"/>
    <col min="25" max="16384" width="11.42578125" style="29"/>
  </cols>
  <sheetData>
    <row r="1" spans="1:18" ht="15.95" customHeight="1" x14ac:dyDescent="0.2">
      <c r="A1" s="27"/>
      <c r="B1" s="27"/>
      <c r="C1" s="27"/>
      <c r="D1" s="27"/>
      <c r="E1" s="27"/>
      <c r="F1" s="30"/>
      <c r="G1" s="27"/>
      <c r="H1" s="27"/>
      <c r="I1" s="30"/>
      <c r="J1" s="27"/>
      <c r="K1" s="28"/>
      <c r="L1" s="30"/>
      <c r="M1" s="27"/>
      <c r="O1" s="31"/>
      <c r="R1" s="31"/>
    </row>
    <row r="2" spans="1:18" ht="12" customHeight="1" x14ac:dyDescent="0.2">
      <c r="B2" s="27"/>
      <c r="C2" s="28"/>
      <c r="D2" s="28"/>
      <c r="E2" s="28"/>
      <c r="F2" s="32"/>
      <c r="G2" s="28"/>
      <c r="H2" s="28"/>
      <c r="I2" s="32"/>
      <c r="J2" s="28"/>
      <c r="K2" s="28"/>
      <c r="L2" s="32"/>
      <c r="M2" s="27"/>
      <c r="O2" s="31"/>
      <c r="R2" s="31"/>
    </row>
    <row r="3" spans="1:18" ht="12" customHeight="1" x14ac:dyDescent="0.2">
      <c r="B3" s="27"/>
      <c r="C3" s="28"/>
      <c r="D3" s="28"/>
      <c r="E3" s="28"/>
      <c r="F3" s="32"/>
      <c r="G3" s="28"/>
      <c r="H3" s="28"/>
      <c r="I3" s="32"/>
      <c r="J3" s="28"/>
      <c r="K3" s="28"/>
      <c r="L3" s="32"/>
      <c r="M3" s="27"/>
      <c r="O3" s="31"/>
      <c r="R3" s="31"/>
    </row>
    <row r="4" spans="1:18" ht="12" customHeight="1" x14ac:dyDescent="0.2">
      <c r="B4" s="27"/>
      <c r="C4" s="28"/>
      <c r="D4" s="28"/>
      <c r="E4" s="28"/>
      <c r="F4" s="32"/>
      <c r="G4" s="28"/>
      <c r="H4" s="28"/>
      <c r="I4" s="32"/>
      <c r="J4" s="28"/>
      <c r="K4" s="28"/>
      <c r="L4" s="32"/>
      <c r="M4" s="27"/>
      <c r="O4" s="31"/>
      <c r="R4" s="31"/>
    </row>
    <row r="5" spans="1:18" ht="24" customHeight="1" x14ac:dyDescent="0.2">
      <c r="F5" s="31"/>
      <c r="I5" s="31"/>
      <c r="L5" s="31"/>
      <c r="O5" s="31"/>
      <c r="R5" s="31"/>
    </row>
    <row r="6" spans="1:18" ht="18" customHeight="1" x14ac:dyDescent="0.2">
      <c r="C6" s="35" t="s">
        <v>40</v>
      </c>
    </row>
    <row r="7" spans="1:18" ht="18" customHeight="1" x14ac:dyDescent="0.2">
      <c r="C7" s="24" t="s">
        <v>151</v>
      </c>
      <c r="D7" s="24"/>
      <c r="E7" s="24"/>
      <c r="F7" s="24"/>
    </row>
    <row r="8" spans="1:18" ht="15.95" customHeight="1" x14ac:dyDescent="0.2">
      <c r="C8" s="196"/>
      <c r="D8" s="24" t="s">
        <v>170</v>
      </c>
      <c r="E8" s="24"/>
      <c r="F8" s="24"/>
    </row>
    <row r="9" spans="1:18" ht="15.95" customHeight="1" x14ac:dyDescent="0.2"/>
    <row r="10" spans="1:18" ht="15.95" customHeight="1" x14ac:dyDescent="0.2">
      <c r="C10" s="201"/>
    </row>
    <row r="11" spans="1:18" ht="15.95" customHeight="1" x14ac:dyDescent="0.2">
      <c r="C11" s="201"/>
    </row>
    <row r="12" spans="1:18" ht="10.5" customHeight="1" x14ac:dyDescent="0.2">
      <c r="C12" s="201"/>
    </row>
    <row r="13" spans="1:18" ht="15.95" customHeight="1" x14ac:dyDescent="0.2">
      <c r="C13" s="33"/>
      <c r="P13" s="201"/>
    </row>
    <row r="14" spans="1:18" ht="6.95" customHeight="1" x14ac:dyDescent="0.2">
      <c r="C14" s="28"/>
      <c r="D14" s="28"/>
      <c r="E14" s="28"/>
      <c r="F14" s="28"/>
      <c r="G14" s="28"/>
      <c r="H14" s="28"/>
      <c r="I14" s="28"/>
      <c r="J14" s="28"/>
      <c r="K14" s="28"/>
      <c r="L14" s="28"/>
    </row>
    <row r="15" spans="1:18" ht="33" customHeight="1" x14ac:dyDescent="0.2">
      <c r="B15" s="53"/>
      <c r="D15" s="226"/>
      <c r="E15" s="227" t="s">
        <v>103</v>
      </c>
      <c r="F15" s="194" t="s">
        <v>54</v>
      </c>
      <c r="G15" s="194" t="s">
        <v>78</v>
      </c>
    </row>
    <row r="16" spans="1:18" ht="15.95" customHeight="1" x14ac:dyDescent="0.2">
      <c r="D16" s="228" t="s">
        <v>104</v>
      </c>
      <c r="E16" s="229">
        <v>94</v>
      </c>
      <c r="F16" s="229">
        <v>41</v>
      </c>
      <c r="G16" s="229">
        <v>53</v>
      </c>
    </row>
    <row r="17" spans="2:26" ht="15.95" customHeight="1" x14ac:dyDescent="0.2">
      <c r="D17" s="230" t="s">
        <v>105</v>
      </c>
      <c r="E17" s="231">
        <v>48</v>
      </c>
      <c r="F17" s="231">
        <v>25</v>
      </c>
      <c r="G17" s="231">
        <v>23</v>
      </c>
    </row>
    <row r="18" spans="2:26" ht="15.95" customHeight="1" x14ac:dyDescent="0.2">
      <c r="D18" s="232" t="s">
        <v>110</v>
      </c>
      <c r="E18" s="233">
        <v>46</v>
      </c>
      <c r="F18" s="233">
        <v>16</v>
      </c>
      <c r="G18" s="231">
        <v>30</v>
      </c>
    </row>
    <row r="19" spans="2:26" ht="15.95" customHeight="1" x14ac:dyDescent="0.2">
      <c r="C19" s="27"/>
      <c r="D19" s="129" t="s">
        <v>111</v>
      </c>
      <c r="E19" s="234">
        <v>0</v>
      </c>
      <c r="F19" s="235" t="s">
        <v>7</v>
      </c>
      <c r="G19" s="235" t="s">
        <v>7</v>
      </c>
      <c r="V19" s="28"/>
      <c r="W19" s="28"/>
      <c r="X19" s="28"/>
      <c r="Y19" s="28"/>
      <c r="Z19" s="28"/>
    </row>
    <row r="20" spans="2:26" ht="15.95" customHeight="1" x14ac:dyDescent="0.2">
      <c r="C20" s="27"/>
      <c r="D20" s="237" t="s">
        <v>106</v>
      </c>
      <c r="E20" s="238" t="s">
        <v>7</v>
      </c>
      <c r="F20" s="239" t="s">
        <v>7</v>
      </c>
      <c r="G20" s="239" t="s">
        <v>7</v>
      </c>
      <c r="V20" s="60"/>
      <c r="W20" s="286"/>
      <c r="X20" s="287"/>
      <c r="Y20" s="287"/>
      <c r="Z20" s="28"/>
    </row>
    <row r="21" spans="2:26" ht="15.75" customHeight="1" x14ac:dyDescent="0.2">
      <c r="C21" s="27"/>
      <c r="D21" s="240" t="s">
        <v>107</v>
      </c>
      <c r="E21" s="238" t="s">
        <v>7</v>
      </c>
      <c r="F21" s="238" t="s">
        <v>7</v>
      </c>
      <c r="G21" s="238" t="s">
        <v>7</v>
      </c>
      <c r="V21" s="288"/>
      <c r="W21" s="289"/>
      <c r="X21" s="289"/>
      <c r="Y21" s="289"/>
      <c r="Z21" s="28"/>
    </row>
    <row r="22" spans="2:26" ht="13.5" customHeight="1" x14ac:dyDescent="0.2">
      <c r="B22" s="69"/>
      <c r="C22" s="27"/>
      <c r="D22" s="299" t="s">
        <v>112</v>
      </c>
      <c r="E22" s="234">
        <v>46</v>
      </c>
      <c r="F22" s="234">
        <v>16</v>
      </c>
      <c r="G22" s="234">
        <v>30</v>
      </c>
      <c r="V22" s="288"/>
      <c r="W22" s="289"/>
      <c r="X22" s="289"/>
      <c r="Y22" s="289"/>
      <c r="Z22" s="28"/>
    </row>
    <row r="23" spans="2:26" ht="13.5" customHeight="1" x14ac:dyDescent="0.2">
      <c r="B23" s="69"/>
      <c r="C23" s="27"/>
      <c r="D23" s="237" t="s">
        <v>108</v>
      </c>
      <c r="E23" s="242">
        <v>24</v>
      </c>
      <c r="F23" s="242">
        <v>10</v>
      </c>
      <c r="G23" s="243">
        <v>14</v>
      </c>
      <c r="V23" s="290"/>
      <c r="W23" s="291"/>
      <c r="X23" s="292"/>
      <c r="Y23" s="292"/>
      <c r="Z23" s="28"/>
    </row>
    <row r="24" spans="2:26" ht="13.5" customHeight="1" x14ac:dyDescent="0.2">
      <c r="B24" s="69"/>
      <c r="C24" s="27"/>
      <c r="D24" s="240" t="s">
        <v>109</v>
      </c>
      <c r="E24" s="244">
        <v>22</v>
      </c>
      <c r="F24" s="244">
        <v>6</v>
      </c>
      <c r="G24" s="245">
        <v>16</v>
      </c>
      <c r="Z24" s="28"/>
    </row>
    <row r="25" spans="2:26" ht="13.5" customHeight="1" x14ac:dyDescent="0.2">
      <c r="B25" s="69"/>
      <c r="C25" s="27"/>
      <c r="D25" s="342" t="s">
        <v>154</v>
      </c>
      <c r="E25" s="325">
        <v>0</v>
      </c>
      <c r="F25" s="326" t="s">
        <v>7</v>
      </c>
      <c r="G25" s="327" t="s">
        <v>7</v>
      </c>
      <c r="H25" s="57"/>
      <c r="Z25" s="28"/>
    </row>
    <row r="26" spans="2:26" ht="13.5" customHeight="1" x14ac:dyDescent="0.2">
      <c r="B26" s="69"/>
      <c r="C26" s="27"/>
      <c r="D26" s="54" t="s">
        <v>171</v>
      </c>
      <c r="E26" s="59"/>
      <c r="F26" s="293"/>
      <c r="G26" s="294"/>
      <c r="H26" s="57"/>
      <c r="I26" s="57"/>
      <c r="Z26" s="28"/>
    </row>
    <row r="27" spans="2:26" ht="10.5" customHeight="1" x14ac:dyDescent="0.2">
      <c r="B27" s="69"/>
      <c r="C27" s="27"/>
      <c r="D27" s="54" t="s">
        <v>153</v>
      </c>
      <c r="E27" s="59"/>
      <c r="F27" s="293"/>
      <c r="G27" s="294"/>
      <c r="H27" s="57"/>
      <c r="I27" s="57"/>
      <c r="Z27" s="28"/>
    </row>
    <row r="28" spans="2:26" ht="15.75" customHeight="1" x14ac:dyDescent="0.2">
      <c r="B28" s="69"/>
      <c r="C28" s="27"/>
      <c r="D28" s="67"/>
      <c r="E28" s="59"/>
      <c r="F28" s="293"/>
      <c r="G28" s="294"/>
      <c r="H28" s="57"/>
      <c r="I28" s="57"/>
      <c r="Z28" s="28"/>
    </row>
    <row r="29" spans="2:26" ht="15.75" customHeight="1" x14ac:dyDescent="0.2">
      <c r="B29" s="69"/>
      <c r="C29" s="27"/>
      <c r="D29" s="67"/>
      <c r="E29" s="59"/>
      <c r="F29" s="293"/>
      <c r="G29" s="294"/>
      <c r="H29" s="57"/>
      <c r="I29" s="57"/>
      <c r="Z29" s="28"/>
    </row>
    <row r="30" spans="2:26" ht="13.5" customHeight="1" x14ac:dyDescent="0.2">
      <c r="B30" s="69"/>
      <c r="C30" s="27"/>
      <c r="D30" s="67"/>
      <c r="E30" s="59"/>
      <c r="F30" s="293"/>
      <c r="G30" s="294"/>
      <c r="H30" s="57"/>
      <c r="I30" s="57"/>
      <c r="Z30" s="28"/>
    </row>
    <row r="31" spans="2:26" ht="13.5" customHeight="1" x14ac:dyDescent="0.2">
      <c r="B31" s="69"/>
      <c r="C31" s="27"/>
      <c r="D31" s="67"/>
      <c r="E31" s="59"/>
      <c r="F31" s="293"/>
      <c r="G31" s="294"/>
      <c r="H31" s="57"/>
      <c r="I31" s="57"/>
      <c r="Z31" s="28"/>
    </row>
    <row r="32" spans="2:26" ht="6.75" customHeight="1" x14ac:dyDescent="0.2">
      <c r="B32" s="69"/>
      <c r="C32" s="27"/>
      <c r="D32" s="67"/>
      <c r="E32" s="59"/>
      <c r="F32" s="293"/>
      <c r="G32" s="294"/>
      <c r="H32" s="57"/>
      <c r="I32" s="57"/>
      <c r="Z32" s="28"/>
    </row>
    <row r="33" spans="2:26" ht="33.75" customHeight="1" x14ac:dyDescent="0.2">
      <c r="B33" s="69"/>
      <c r="C33" s="27"/>
      <c r="D33" s="124"/>
      <c r="E33" s="227" t="s">
        <v>103</v>
      </c>
      <c r="F33" s="194" t="s">
        <v>54</v>
      </c>
      <c r="G33" s="194" t="s">
        <v>78</v>
      </c>
      <c r="H33" s="290"/>
      <c r="I33" s="291"/>
      <c r="J33" s="292"/>
      <c r="K33" s="292"/>
      <c r="V33" s="60"/>
      <c r="W33" s="57"/>
      <c r="X33" s="57"/>
      <c r="Y33" s="57"/>
      <c r="Z33" s="28"/>
    </row>
    <row r="34" spans="2:26" ht="13.5" customHeight="1" x14ac:dyDescent="0.2">
      <c r="B34" s="69"/>
      <c r="C34" s="27"/>
      <c r="D34" s="71" t="s">
        <v>113</v>
      </c>
      <c r="E34" s="72">
        <v>43</v>
      </c>
      <c r="F34" s="72">
        <v>21</v>
      </c>
      <c r="G34" s="72">
        <v>22</v>
      </c>
      <c r="H34" s="60"/>
      <c r="I34" s="57"/>
      <c r="J34" s="57"/>
      <c r="K34" s="57"/>
      <c r="V34" s="60"/>
      <c r="W34" s="57"/>
      <c r="X34" s="57"/>
      <c r="Y34" s="57"/>
      <c r="Z34" s="28"/>
    </row>
    <row r="35" spans="2:26" ht="13.5" customHeight="1" x14ac:dyDescent="0.2">
      <c r="B35" s="69"/>
      <c r="C35" s="27"/>
      <c r="D35" s="115" t="s">
        <v>114</v>
      </c>
      <c r="E35" s="119">
        <v>2</v>
      </c>
      <c r="F35" s="344">
        <v>1</v>
      </c>
      <c r="G35" s="344">
        <v>1</v>
      </c>
      <c r="H35" s="60"/>
      <c r="I35" s="57"/>
      <c r="J35" s="57"/>
      <c r="K35" s="57"/>
      <c r="V35" s="60"/>
      <c r="W35" s="57"/>
      <c r="X35" s="57"/>
      <c r="Y35" s="57"/>
      <c r="Z35" s="28"/>
    </row>
    <row r="36" spans="2:26" ht="13.5" customHeight="1" x14ac:dyDescent="0.2">
      <c r="B36" s="69"/>
      <c r="C36" s="27"/>
      <c r="D36" s="248" t="s">
        <v>115</v>
      </c>
      <c r="E36" s="249">
        <v>3</v>
      </c>
      <c r="F36" s="319">
        <v>3</v>
      </c>
      <c r="G36" s="319">
        <v>0</v>
      </c>
      <c r="H36" s="60"/>
      <c r="I36" s="57"/>
      <c r="J36" s="57"/>
      <c r="K36" s="57"/>
      <c r="V36" s="60"/>
      <c r="W36" s="57"/>
      <c r="X36" s="57"/>
      <c r="Y36" s="57"/>
      <c r="Z36" s="28"/>
    </row>
    <row r="37" spans="2:26" ht="13.5" customHeight="1" x14ac:dyDescent="0.2">
      <c r="B37" s="69"/>
      <c r="C37" s="27"/>
      <c r="D37" s="80" t="s">
        <v>103</v>
      </c>
      <c r="E37" s="81">
        <v>48</v>
      </c>
      <c r="F37" s="251">
        <v>25</v>
      </c>
      <c r="G37" s="81">
        <v>23</v>
      </c>
      <c r="H37" s="60"/>
      <c r="I37" s="57"/>
      <c r="J37" s="57"/>
      <c r="K37" s="57"/>
      <c r="V37" s="60"/>
      <c r="W37" s="57"/>
      <c r="X37" s="57"/>
      <c r="Y37" s="57"/>
      <c r="Z37" s="28"/>
    </row>
    <row r="38" spans="2:26" ht="13.5" customHeight="1" x14ac:dyDescent="0.2">
      <c r="B38" s="69"/>
      <c r="C38" s="27"/>
      <c r="D38" s="255" t="s">
        <v>116</v>
      </c>
      <c r="E38" s="253"/>
      <c r="F38" s="254"/>
      <c r="G38" s="252"/>
      <c r="H38" s="60"/>
      <c r="I38" s="57"/>
      <c r="J38" s="57"/>
      <c r="K38" s="57"/>
      <c r="V38" s="60"/>
      <c r="W38" s="57"/>
      <c r="X38" s="57"/>
      <c r="Y38" s="57"/>
      <c r="Z38" s="28"/>
    </row>
    <row r="39" spans="2:26" ht="13.5" customHeight="1" x14ac:dyDescent="0.2">
      <c r="B39" s="69"/>
      <c r="C39" s="27"/>
      <c r="D39" s="54" t="s">
        <v>171</v>
      </c>
      <c r="E39" s="253"/>
      <c r="F39" s="254"/>
      <c r="G39" s="252"/>
      <c r="H39" s="60"/>
      <c r="I39" s="57"/>
      <c r="J39" s="57"/>
      <c r="K39" s="57"/>
      <c r="V39" s="60"/>
      <c r="W39" s="57"/>
      <c r="X39" s="57"/>
      <c r="Y39" s="57"/>
      <c r="Z39" s="28"/>
    </row>
    <row r="40" spans="2:26" ht="10.5" customHeight="1" x14ac:dyDescent="0.2">
      <c r="B40" s="69"/>
      <c r="C40" s="27"/>
      <c r="D40" s="54" t="s">
        <v>153</v>
      </c>
      <c r="E40" s="253"/>
      <c r="F40" s="254"/>
      <c r="G40" s="252"/>
      <c r="H40" s="60"/>
      <c r="I40" s="57"/>
      <c r="J40" s="57"/>
      <c r="K40" s="57"/>
      <c r="V40" s="60"/>
      <c r="W40" s="57"/>
      <c r="X40" s="57"/>
      <c r="Y40" s="57"/>
      <c r="Z40" s="28"/>
    </row>
    <row r="41" spans="2:26" ht="15.75" customHeight="1" x14ac:dyDescent="0.2">
      <c r="B41" s="69"/>
      <c r="C41" s="27"/>
      <c r="D41" s="67"/>
      <c r="E41" s="59"/>
      <c r="F41" s="293"/>
      <c r="G41" s="294"/>
      <c r="H41" s="57"/>
      <c r="I41" s="57"/>
      <c r="V41" s="60"/>
      <c r="W41" s="57"/>
      <c r="X41" s="57"/>
      <c r="Y41" s="57"/>
      <c r="Z41" s="28"/>
    </row>
    <row r="42" spans="2:26" ht="15.75" customHeight="1" x14ac:dyDescent="0.2">
      <c r="B42" s="69"/>
      <c r="C42" s="27"/>
      <c r="D42" s="67"/>
      <c r="E42" s="59"/>
      <c r="F42" s="293"/>
      <c r="G42" s="294"/>
      <c r="H42" s="57"/>
      <c r="I42" s="57"/>
      <c r="V42" s="60"/>
      <c r="W42" s="57"/>
      <c r="X42" s="57"/>
      <c r="Y42" s="57"/>
      <c r="Z42" s="28"/>
    </row>
    <row r="43" spans="2:26" ht="15.75" customHeight="1" x14ac:dyDescent="0.2">
      <c r="B43" s="69"/>
      <c r="C43" s="27"/>
      <c r="D43" s="67"/>
      <c r="E43" s="59"/>
      <c r="F43" s="293"/>
      <c r="G43" s="294"/>
      <c r="H43" s="57"/>
      <c r="I43" s="57"/>
      <c r="V43" s="60"/>
      <c r="W43" s="57"/>
      <c r="X43" s="57"/>
      <c r="Y43" s="57"/>
      <c r="Z43" s="28"/>
    </row>
    <row r="44" spans="2:26" ht="6.75" customHeight="1" x14ac:dyDescent="0.2">
      <c r="B44" s="69"/>
      <c r="C44" s="27"/>
      <c r="D44" s="67"/>
      <c r="E44" s="59"/>
      <c r="F44" s="293"/>
      <c r="G44" s="294"/>
      <c r="H44" s="57"/>
      <c r="I44" s="57"/>
      <c r="V44" s="60"/>
      <c r="W44" s="57"/>
      <c r="X44" s="57"/>
      <c r="Y44" s="57"/>
      <c r="Z44" s="28"/>
    </row>
    <row r="45" spans="2:26" ht="15.95" customHeight="1" x14ac:dyDescent="0.2">
      <c r="C45" s="27"/>
      <c r="D45" s="70" t="s">
        <v>140</v>
      </c>
      <c r="E45" s="60"/>
      <c r="F45" s="60"/>
      <c r="G45" s="57"/>
      <c r="H45" s="57"/>
      <c r="I45" s="57"/>
    </row>
    <row r="46" spans="2:26" ht="6.95" customHeight="1" x14ac:dyDescent="0.2">
      <c r="C46" s="27"/>
      <c r="D46" s="60"/>
      <c r="E46" s="60"/>
      <c r="F46" s="60"/>
      <c r="G46" s="57"/>
      <c r="H46" s="57"/>
      <c r="I46" s="57"/>
    </row>
    <row r="47" spans="2:26" ht="33.75" x14ac:dyDescent="0.2">
      <c r="D47" s="124" t="s">
        <v>46</v>
      </c>
      <c r="E47" s="64" t="s">
        <v>42</v>
      </c>
      <c r="F47" s="79" t="s">
        <v>65</v>
      </c>
      <c r="G47" s="59"/>
      <c r="H47" s="27"/>
    </row>
    <row r="48" spans="2:26" ht="15.75" customHeight="1" x14ac:dyDescent="0.2">
      <c r="B48" s="53"/>
      <c r="D48" s="71" t="s">
        <v>47</v>
      </c>
      <c r="E48" s="72">
        <v>23</v>
      </c>
      <c r="F48" s="99">
        <f>(E48*100)/$F$17</f>
        <v>92</v>
      </c>
      <c r="G48" s="32"/>
      <c r="H48" s="53"/>
    </row>
    <row r="49" spans="2:23" ht="15.75" customHeight="1" x14ac:dyDescent="0.2">
      <c r="B49" s="28"/>
      <c r="D49" s="115" t="s">
        <v>48</v>
      </c>
      <c r="E49" s="119">
        <v>25</v>
      </c>
      <c r="F49" s="247">
        <f t="shared" ref="F49:F52" si="0">(E49*100)/$F$17</f>
        <v>100</v>
      </c>
      <c r="G49" s="32"/>
      <c r="I49" s="27"/>
      <c r="J49" s="27"/>
      <c r="K49" s="28"/>
      <c r="W49" s="27"/>
    </row>
    <row r="50" spans="2:23" ht="15.75" customHeight="1" x14ac:dyDescent="0.2">
      <c r="D50" s="115" t="s">
        <v>49</v>
      </c>
      <c r="E50" s="119">
        <v>20</v>
      </c>
      <c r="F50" s="247">
        <f t="shared" si="0"/>
        <v>80</v>
      </c>
      <c r="G50" s="32"/>
      <c r="I50" s="28"/>
      <c r="J50" s="28"/>
      <c r="K50" s="28"/>
    </row>
    <row r="51" spans="2:23" ht="15.75" customHeight="1" x14ac:dyDescent="0.2">
      <c r="D51" s="115" t="s">
        <v>50</v>
      </c>
      <c r="E51" s="119">
        <v>23</v>
      </c>
      <c r="F51" s="204">
        <f t="shared" si="0"/>
        <v>92</v>
      </c>
      <c r="G51" s="32"/>
      <c r="J51" s="27"/>
      <c r="K51" s="28"/>
    </row>
    <row r="52" spans="2:23" ht="15.75" customHeight="1" x14ac:dyDescent="0.2">
      <c r="D52" s="63" t="s">
        <v>51</v>
      </c>
      <c r="E52" s="65">
        <v>22</v>
      </c>
      <c r="F52" s="246">
        <f t="shared" si="0"/>
        <v>88</v>
      </c>
      <c r="G52" s="32"/>
    </row>
    <row r="53" spans="2:23" ht="15.75" customHeight="1" x14ac:dyDescent="0.2">
      <c r="C53" s="27"/>
      <c r="D53" s="54" t="s">
        <v>171</v>
      </c>
    </row>
    <row r="54" spans="2:23" ht="10.5" customHeight="1" x14ac:dyDescent="0.2">
      <c r="C54" s="54"/>
      <c r="D54" s="54" t="s">
        <v>153</v>
      </c>
      <c r="E54" s="27"/>
      <c r="F54" s="27"/>
      <c r="G54" s="27"/>
      <c r="H54" s="27"/>
      <c r="I54" s="27"/>
    </row>
    <row r="55" spans="2:23" ht="14.25" customHeight="1" x14ac:dyDescent="0.2">
      <c r="C55" s="54"/>
      <c r="D55" s="67"/>
      <c r="E55" s="27"/>
      <c r="F55" s="27"/>
      <c r="G55" s="27"/>
      <c r="H55" s="27"/>
      <c r="I55" s="27"/>
    </row>
    <row r="56" spans="2:23" ht="15.95" customHeight="1" x14ac:dyDescent="0.2">
      <c r="C56" s="54"/>
      <c r="D56" s="58" t="s">
        <v>117</v>
      </c>
      <c r="E56" s="27"/>
      <c r="F56" s="27"/>
      <c r="G56" s="27"/>
      <c r="H56" s="27"/>
      <c r="I56" s="27"/>
    </row>
    <row r="57" spans="2:23" ht="6.95" customHeight="1" x14ac:dyDescent="0.2">
      <c r="C57" s="54"/>
      <c r="D57" s="27"/>
      <c r="E57" s="27"/>
      <c r="F57" s="27"/>
      <c r="G57" s="27"/>
      <c r="H57" s="27"/>
      <c r="I57" s="27"/>
    </row>
    <row r="58" spans="2:23" ht="18" customHeight="1" x14ac:dyDescent="0.2">
      <c r="D58" s="121" t="s">
        <v>64</v>
      </c>
      <c r="E58" s="122" t="s">
        <v>42</v>
      </c>
      <c r="F58" s="123" t="s">
        <v>55</v>
      </c>
      <c r="G58" s="27"/>
      <c r="H58" s="27"/>
      <c r="I58" s="27"/>
    </row>
    <row r="59" spans="2:23" ht="15.75" customHeight="1" x14ac:dyDescent="0.2">
      <c r="D59" s="110" t="s">
        <v>84</v>
      </c>
      <c r="E59" s="111">
        <v>2</v>
      </c>
      <c r="F59" s="99">
        <f>E59*100/$E$65</f>
        <v>8</v>
      </c>
      <c r="G59" s="27"/>
      <c r="H59" s="27"/>
      <c r="I59" s="27"/>
    </row>
    <row r="60" spans="2:23" ht="15.75" customHeight="1" x14ac:dyDescent="0.2">
      <c r="B60" s="53"/>
      <c r="D60" s="117" t="s">
        <v>83</v>
      </c>
      <c r="E60" s="118">
        <v>7</v>
      </c>
      <c r="F60" s="114">
        <f>(E60*100)/$E$65</f>
        <v>28</v>
      </c>
      <c r="G60" s="27"/>
      <c r="H60" s="27"/>
      <c r="I60" s="27"/>
    </row>
    <row r="61" spans="2:23" ht="15.75" customHeight="1" x14ac:dyDescent="0.2">
      <c r="D61" s="117" t="s">
        <v>71</v>
      </c>
      <c r="E61" s="118">
        <v>9</v>
      </c>
      <c r="F61" s="114">
        <f>(E61*100)/$E$65</f>
        <v>36</v>
      </c>
      <c r="G61" s="27"/>
      <c r="H61" s="28"/>
      <c r="I61" s="27"/>
      <c r="N61" s="53"/>
    </row>
    <row r="62" spans="2:23" ht="15.75" customHeight="1" x14ac:dyDescent="0.2">
      <c r="D62" s="117" t="s">
        <v>72</v>
      </c>
      <c r="E62" s="118">
        <v>7</v>
      </c>
      <c r="F62" s="114">
        <f>(E62*100)/$E$65</f>
        <v>28</v>
      </c>
      <c r="G62" s="27"/>
      <c r="H62" s="28"/>
      <c r="I62" s="27"/>
    </row>
    <row r="63" spans="2:23" ht="15.75" customHeight="1" x14ac:dyDescent="0.2">
      <c r="D63" s="117" t="s">
        <v>73</v>
      </c>
      <c r="E63" s="118">
        <v>0</v>
      </c>
      <c r="F63" s="114">
        <f>(E63*100)/$E$65</f>
        <v>0</v>
      </c>
      <c r="G63" s="27"/>
      <c r="H63" s="27"/>
      <c r="I63" s="27"/>
    </row>
    <row r="64" spans="2:23" ht="15.75" customHeight="1" x14ac:dyDescent="0.2">
      <c r="D64" s="98" t="s">
        <v>56</v>
      </c>
      <c r="E64" s="66">
        <v>0</v>
      </c>
      <c r="F64" s="100">
        <f>(E64*100)/$E$65</f>
        <v>0</v>
      </c>
      <c r="G64" s="27"/>
      <c r="H64" s="27"/>
      <c r="I64" s="27"/>
    </row>
    <row r="65" spans="3:18" ht="15.75" customHeight="1" x14ac:dyDescent="0.2">
      <c r="D65" s="80" t="s">
        <v>41</v>
      </c>
      <c r="E65" s="81">
        <f>SUM(E59:E64)</f>
        <v>25</v>
      </c>
      <c r="F65" s="120">
        <f>SUM(F59:F64)</f>
        <v>100</v>
      </c>
      <c r="G65" s="27"/>
      <c r="H65" s="27"/>
      <c r="I65" s="27"/>
    </row>
    <row r="66" spans="3:18" ht="15.75" customHeight="1" x14ac:dyDescent="0.2">
      <c r="D66" s="54" t="s">
        <v>171</v>
      </c>
      <c r="E66" s="27"/>
      <c r="F66" s="27"/>
      <c r="G66" s="27"/>
      <c r="H66" s="27"/>
      <c r="I66" s="27"/>
    </row>
    <row r="67" spans="3:18" ht="12" customHeight="1" x14ac:dyDescent="0.2">
      <c r="D67" s="54" t="s">
        <v>153</v>
      </c>
      <c r="E67" s="27"/>
      <c r="F67" s="27"/>
      <c r="G67" s="27"/>
      <c r="H67" s="27"/>
      <c r="I67" s="27"/>
    </row>
    <row r="68" spans="3:18" ht="15.95" customHeight="1" x14ac:dyDescent="0.2">
      <c r="D68" s="67"/>
      <c r="E68" s="27"/>
      <c r="F68" s="27"/>
      <c r="G68" s="27"/>
      <c r="H68" s="27"/>
      <c r="I68" s="27"/>
    </row>
    <row r="69" spans="3:18" ht="15.75" customHeight="1" x14ac:dyDescent="0.2">
      <c r="D69" s="58" t="s">
        <v>118</v>
      </c>
      <c r="E69" s="27"/>
      <c r="F69" s="27"/>
      <c r="G69" s="27"/>
      <c r="H69" s="27"/>
      <c r="I69" s="27"/>
    </row>
    <row r="70" spans="3:18" ht="6.75" customHeight="1" x14ac:dyDescent="0.2">
      <c r="G70" s="27"/>
      <c r="I70" s="53"/>
      <c r="N70" s="28"/>
      <c r="O70" s="28"/>
      <c r="P70" s="28"/>
      <c r="Q70" s="28"/>
      <c r="R70" s="28"/>
    </row>
    <row r="71" spans="3:18" ht="18" customHeight="1" x14ac:dyDescent="0.2">
      <c r="D71" s="7"/>
      <c r="E71" s="94"/>
      <c r="F71" s="82" t="s">
        <v>42</v>
      </c>
      <c r="G71" s="27"/>
      <c r="I71" s="53"/>
      <c r="N71" s="191"/>
      <c r="O71" s="191"/>
      <c r="P71" s="192"/>
      <c r="Q71" s="183"/>
      <c r="R71" s="28"/>
    </row>
    <row r="72" spans="3:18" ht="18" customHeight="1" x14ac:dyDescent="0.2">
      <c r="C72" s="38"/>
      <c r="D72" s="180" t="s">
        <v>148</v>
      </c>
      <c r="E72" s="179"/>
      <c r="F72" s="108">
        <v>0</v>
      </c>
      <c r="G72" s="27"/>
      <c r="I72" s="53"/>
      <c r="N72" s="191"/>
      <c r="O72" s="191"/>
      <c r="P72" s="192"/>
      <c r="Q72" s="183"/>
      <c r="R72" s="28"/>
    </row>
    <row r="73" spans="3:18" ht="15.75" customHeight="1" x14ac:dyDescent="0.2">
      <c r="C73" s="38"/>
      <c r="D73" s="186" t="s">
        <v>41</v>
      </c>
      <c r="E73" s="185"/>
      <c r="F73" s="187">
        <v>0</v>
      </c>
      <c r="G73" s="27"/>
      <c r="H73" s="177"/>
      <c r="I73" s="53"/>
      <c r="N73" s="188"/>
      <c r="O73" s="184"/>
      <c r="P73" s="181"/>
      <c r="Q73" s="182"/>
      <c r="R73" s="28"/>
    </row>
    <row r="74" spans="3:18" ht="12" customHeight="1" x14ac:dyDescent="0.2">
      <c r="D74" s="54" t="s">
        <v>171</v>
      </c>
      <c r="E74" s="93"/>
      <c r="F74" s="93"/>
      <c r="G74" s="93"/>
      <c r="H74" s="93"/>
      <c r="I74" s="27"/>
      <c r="N74" s="189"/>
      <c r="O74" s="189"/>
      <c r="P74" s="190"/>
      <c r="Q74" s="182"/>
      <c r="R74" s="28"/>
    </row>
    <row r="75" spans="3:18" ht="10.5" customHeight="1" x14ac:dyDescent="0.2">
      <c r="D75" s="54" t="s">
        <v>153</v>
      </c>
      <c r="E75" s="93"/>
      <c r="F75" s="93"/>
      <c r="G75" s="93"/>
      <c r="H75" s="93"/>
      <c r="I75" s="27"/>
      <c r="N75" s="191"/>
      <c r="O75" s="191"/>
      <c r="P75" s="188"/>
      <c r="Q75" s="193"/>
      <c r="R75" s="28"/>
    </row>
    <row r="76" spans="3:18" ht="13.5" customHeight="1" x14ac:dyDescent="0.2">
      <c r="D76" s="67"/>
      <c r="E76" s="93"/>
      <c r="F76" s="93"/>
      <c r="G76" s="93"/>
      <c r="H76" s="93"/>
      <c r="I76" s="27"/>
      <c r="N76" s="191"/>
      <c r="O76" s="191"/>
      <c r="P76" s="188"/>
      <c r="Q76" s="193"/>
      <c r="R76" s="28"/>
    </row>
    <row r="77" spans="3:18" ht="15.75" customHeight="1" x14ac:dyDescent="0.2">
      <c r="D77" s="67"/>
      <c r="E77" s="27"/>
      <c r="F77" s="27"/>
      <c r="G77" s="27"/>
      <c r="H77" s="27"/>
      <c r="I77" s="27"/>
    </row>
    <row r="78" spans="3:18" ht="15.75" customHeight="1" x14ac:dyDescent="0.2">
      <c r="C78" s="54"/>
      <c r="D78" s="58" t="s">
        <v>119</v>
      </c>
      <c r="E78" s="27"/>
      <c r="F78" s="27"/>
      <c r="G78" s="27"/>
      <c r="H78" s="27"/>
      <c r="I78" s="27"/>
    </row>
    <row r="79" spans="3:18" ht="6.95" customHeight="1" x14ac:dyDescent="0.2">
      <c r="C79" s="54"/>
      <c r="D79" s="27"/>
      <c r="E79" s="27"/>
      <c r="F79" s="27"/>
      <c r="G79" s="27"/>
      <c r="H79" s="27"/>
      <c r="I79" s="27"/>
    </row>
    <row r="80" spans="3:18" ht="18" customHeight="1" x14ac:dyDescent="0.2">
      <c r="D80" s="61"/>
      <c r="E80" s="62"/>
      <c r="F80" s="194" t="s">
        <v>59</v>
      </c>
      <c r="H80" s="178"/>
      <c r="I80" s="27"/>
    </row>
    <row r="81" spans="2:19" ht="15.95" customHeight="1" x14ac:dyDescent="0.2">
      <c r="B81" s="53"/>
      <c r="D81" s="154" t="s">
        <v>137</v>
      </c>
      <c r="E81" s="45"/>
      <c r="F81" s="101">
        <v>6</v>
      </c>
      <c r="H81" s="27"/>
      <c r="I81" s="27"/>
      <c r="S81" s="53"/>
    </row>
    <row r="82" spans="2:19" ht="15.95" customHeight="1" x14ac:dyDescent="0.2">
      <c r="B82" s="53"/>
      <c r="D82" s="155" t="s">
        <v>136</v>
      </c>
      <c r="E82" s="297"/>
      <c r="F82" s="101">
        <v>10</v>
      </c>
      <c r="H82" s="27"/>
      <c r="I82" s="27"/>
      <c r="S82" s="53"/>
    </row>
    <row r="83" spans="2:19" ht="15.95" customHeight="1" x14ac:dyDescent="0.2">
      <c r="D83" s="155" t="s">
        <v>57</v>
      </c>
      <c r="E83" s="172"/>
      <c r="F83" s="102">
        <v>9</v>
      </c>
      <c r="G83" s="53"/>
      <c r="H83" s="53"/>
      <c r="I83" s="53"/>
    </row>
    <row r="84" spans="2:19" ht="15.95" customHeight="1" x14ac:dyDescent="0.2">
      <c r="D84" s="156" t="s">
        <v>61</v>
      </c>
      <c r="E84" s="173"/>
      <c r="F84" s="103">
        <v>9</v>
      </c>
      <c r="G84" s="53"/>
      <c r="H84" s="53"/>
      <c r="I84" s="53"/>
    </row>
    <row r="85" spans="2:19" ht="15.95" customHeight="1" x14ac:dyDescent="0.2">
      <c r="D85" s="157" t="s">
        <v>62</v>
      </c>
      <c r="E85" s="174"/>
      <c r="F85" s="116">
        <v>0</v>
      </c>
      <c r="G85" s="53"/>
      <c r="I85" s="53"/>
    </row>
    <row r="86" spans="2:19" ht="15.95" customHeight="1" x14ac:dyDescent="0.2">
      <c r="D86" s="380" t="s">
        <v>63</v>
      </c>
      <c r="E86" s="381"/>
      <c r="F86" s="104">
        <v>0</v>
      </c>
      <c r="H86" s="27"/>
      <c r="I86" s="27"/>
    </row>
    <row r="87" spans="2:19" ht="16.5" customHeight="1" x14ac:dyDescent="0.2">
      <c r="D87" s="158" t="s">
        <v>60</v>
      </c>
      <c r="E87" s="175"/>
      <c r="F87" s="159">
        <v>0</v>
      </c>
      <c r="H87" s="27"/>
      <c r="I87" s="27"/>
    </row>
    <row r="88" spans="2:19" ht="15.75" customHeight="1" x14ac:dyDescent="0.2">
      <c r="D88" s="54" t="s">
        <v>171</v>
      </c>
      <c r="E88" s="176"/>
      <c r="F88" s="27"/>
      <c r="G88" s="27"/>
      <c r="H88" s="27"/>
      <c r="I88" s="27"/>
    </row>
    <row r="89" spans="2:19" ht="12" customHeight="1" x14ac:dyDescent="0.2">
      <c r="C89" s="54"/>
      <c r="D89" s="54" t="s">
        <v>153</v>
      </c>
      <c r="E89" s="176"/>
      <c r="F89" s="27"/>
      <c r="G89" s="27"/>
      <c r="H89" s="27"/>
      <c r="I89" s="27"/>
    </row>
    <row r="90" spans="2:19" ht="15.95" customHeight="1" x14ac:dyDescent="0.2">
      <c r="C90" s="54"/>
      <c r="D90" s="67"/>
      <c r="E90" s="176"/>
      <c r="F90" s="27"/>
      <c r="G90" s="27"/>
      <c r="H90" s="27"/>
      <c r="I90" s="27"/>
    </row>
    <row r="91" spans="2:19" ht="15.95" customHeight="1" x14ac:dyDescent="0.2">
      <c r="D91" s="58" t="s">
        <v>120</v>
      </c>
      <c r="E91" s="171"/>
    </row>
    <row r="92" spans="2:19" ht="6.95" customHeight="1" x14ac:dyDescent="0.2">
      <c r="B92" s="28"/>
      <c r="C92" s="27"/>
      <c r="D92" s="27"/>
      <c r="E92" s="27"/>
      <c r="F92" s="27"/>
      <c r="G92" s="27"/>
      <c r="H92" s="27"/>
      <c r="I92" s="27"/>
      <c r="J92" s="27"/>
      <c r="K92" s="28"/>
      <c r="L92" s="27"/>
    </row>
    <row r="93" spans="2:19" ht="18" customHeight="1" x14ac:dyDescent="0.2">
      <c r="C93" s="27"/>
      <c r="D93" s="76" t="s">
        <v>87</v>
      </c>
      <c r="E93" s="36"/>
      <c r="F93" s="77" t="s">
        <v>42</v>
      </c>
      <c r="G93" s="78" t="s">
        <v>55</v>
      </c>
    </row>
    <row r="94" spans="2:19" ht="15.75" customHeight="1" x14ac:dyDescent="0.2">
      <c r="D94" s="372" t="s">
        <v>159</v>
      </c>
      <c r="E94" s="112"/>
      <c r="F94" s="113">
        <v>1</v>
      </c>
      <c r="G94" s="114">
        <f>(F94*100)/$F$110</f>
        <v>4</v>
      </c>
      <c r="M94" s="28"/>
      <c r="N94" s="28"/>
      <c r="O94" s="28"/>
      <c r="P94" s="28"/>
      <c r="Q94" s="28"/>
      <c r="R94" s="28"/>
    </row>
    <row r="95" spans="2:19" ht="15.75" customHeight="1" x14ac:dyDescent="0.2">
      <c r="D95" s="372" t="s">
        <v>160</v>
      </c>
      <c r="E95" s="112"/>
      <c r="F95" s="113">
        <v>1</v>
      </c>
      <c r="G95" s="114">
        <f t="shared" ref="G95:G106" si="1">(F95*100)/$F$110</f>
        <v>4</v>
      </c>
      <c r="M95" s="28"/>
      <c r="N95" s="28"/>
      <c r="O95" s="28"/>
      <c r="P95" s="28"/>
      <c r="Q95" s="28"/>
      <c r="R95" s="28"/>
    </row>
    <row r="96" spans="2:19" ht="15.75" customHeight="1" x14ac:dyDescent="0.2">
      <c r="D96" s="372" t="s">
        <v>12</v>
      </c>
      <c r="E96" s="112"/>
      <c r="F96" s="113">
        <v>2</v>
      </c>
      <c r="G96" s="114">
        <f t="shared" si="1"/>
        <v>8</v>
      </c>
      <c r="M96" s="28"/>
      <c r="N96" s="28"/>
      <c r="O96" s="28"/>
      <c r="P96" s="28"/>
      <c r="Q96" s="28"/>
      <c r="R96" s="28"/>
    </row>
    <row r="97" spans="2:20" ht="15.75" customHeight="1" x14ac:dyDescent="0.2">
      <c r="D97" s="372" t="s">
        <v>161</v>
      </c>
      <c r="E97" s="112"/>
      <c r="F97" s="113">
        <v>1</v>
      </c>
      <c r="G97" s="114">
        <f t="shared" si="1"/>
        <v>4</v>
      </c>
      <c r="M97" s="28"/>
      <c r="N97" s="28"/>
      <c r="O97" s="28"/>
      <c r="P97" s="28"/>
      <c r="Q97" s="28"/>
      <c r="R97" s="28"/>
    </row>
    <row r="98" spans="2:20" ht="15.75" customHeight="1" x14ac:dyDescent="0.2">
      <c r="D98" s="372" t="s">
        <v>14</v>
      </c>
      <c r="E98" s="112"/>
      <c r="F98" s="113">
        <v>6</v>
      </c>
      <c r="G98" s="114">
        <f t="shared" si="1"/>
        <v>24</v>
      </c>
      <c r="M98" s="309"/>
      <c r="N98" s="309"/>
      <c r="O98" s="310"/>
      <c r="P98" s="311"/>
      <c r="Q98" s="312"/>
      <c r="R98" s="28"/>
    </row>
    <row r="99" spans="2:20" ht="15.75" customHeight="1" x14ac:dyDescent="0.2">
      <c r="B99" s="27"/>
      <c r="D99" s="372" t="s">
        <v>162</v>
      </c>
      <c r="E99" s="112"/>
      <c r="F99" s="113">
        <v>1</v>
      </c>
      <c r="G99" s="114">
        <f t="shared" si="1"/>
        <v>4</v>
      </c>
      <c r="H99" s="27"/>
      <c r="I99" s="27"/>
      <c r="J99" s="27"/>
      <c r="M99" s="309"/>
      <c r="N99" s="309"/>
      <c r="O99" s="313"/>
      <c r="P99" s="311"/>
      <c r="Q99" s="312"/>
      <c r="R99" s="28"/>
    </row>
    <row r="100" spans="2:20" ht="15.75" customHeight="1" x14ac:dyDescent="0.2">
      <c r="B100" s="27"/>
      <c r="D100" s="372" t="s">
        <v>17</v>
      </c>
      <c r="E100" s="112"/>
      <c r="F100" s="113">
        <v>1</v>
      </c>
      <c r="G100" s="114">
        <f t="shared" si="1"/>
        <v>4</v>
      </c>
      <c r="H100" s="27"/>
      <c r="I100" s="27"/>
      <c r="J100" s="27"/>
      <c r="M100" s="309"/>
      <c r="N100" s="309"/>
      <c r="O100" s="252"/>
      <c r="P100" s="314"/>
      <c r="Q100" s="315"/>
      <c r="R100" s="28"/>
    </row>
    <row r="101" spans="2:20" ht="15.75" customHeight="1" x14ac:dyDescent="0.2">
      <c r="B101" s="27"/>
      <c r="D101" s="372" t="s">
        <v>21</v>
      </c>
      <c r="E101" s="112"/>
      <c r="F101" s="113">
        <v>2</v>
      </c>
      <c r="G101" s="114">
        <f t="shared" si="1"/>
        <v>8</v>
      </c>
      <c r="H101" s="27"/>
      <c r="I101" s="27"/>
      <c r="J101" s="27"/>
      <c r="M101" s="309"/>
      <c r="N101" s="309"/>
      <c r="O101" s="252"/>
      <c r="P101" s="314"/>
      <c r="Q101" s="315"/>
      <c r="R101" s="28"/>
    </row>
    <row r="102" spans="2:20" ht="15.75" customHeight="1" x14ac:dyDescent="0.2">
      <c r="B102" s="27"/>
      <c r="D102" s="372" t="s">
        <v>27</v>
      </c>
      <c r="E102" s="112"/>
      <c r="F102" s="113">
        <v>2</v>
      </c>
      <c r="G102" s="114">
        <f t="shared" si="1"/>
        <v>8</v>
      </c>
      <c r="H102" s="27"/>
      <c r="I102" s="27"/>
      <c r="J102" s="27"/>
      <c r="M102" s="309"/>
      <c r="N102" s="309"/>
      <c r="O102" s="252"/>
      <c r="P102" s="314"/>
      <c r="Q102" s="315"/>
      <c r="R102" s="28"/>
    </row>
    <row r="103" spans="2:20" ht="15.75" customHeight="1" x14ac:dyDescent="0.2">
      <c r="B103" s="27"/>
      <c r="D103" s="372" t="s">
        <v>28</v>
      </c>
      <c r="E103" s="112"/>
      <c r="F103" s="113">
        <v>3</v>
      </c>
      <c r="G103" s="114">
        <f t="shared" si="1"/>
        <v>12</v>
      </c>
      <c r="H103" s="27"/>
      <c r="I103" s="27"/>
      <c r="J103" s="27"/>
      <c r="M103" s="309"/>
      <c r="N103" s="309"/>
      <c r="O103" s="252"/>
      <c r="P103" s="314"/>
      <c r="Q103" s="315"/>
      <c r="R103" s="28"/>
    </row>
    <row r="104" spans="2:20" ht="15.75" customHeight="1" x14ac:dyDescent="0.2">
      <c r="B104" s="27"/>
      <c r="D104" s="372" t="s">
        <v>26</v>
      </c>
      <c r="E104" s="112"/>
      <c r="F104" s="113">
        <v>1</v>
      </c>
      <c r="G104" s="114">
        <f t="shared" si="1"/>
        <v>4</v>
      </c>
      <c r="H104" s="27"/>
      <c r="I104" s="27"/>
      <c r="J104" s="27"/>
      <c r="M104" s="309"/>
      <c r="N104" s="309"/>
      <c r="O104" s="252"/>
      <c r="P104" s="314"/>
      <c r="Q104" s="315"/>
      <c r="R104" s="28"/>
    </row>
    <row r="105" spans="2:20" ht="15.75" customHeight="1" x14ac:dyDescent="0.2">
      <c r="B105" s="27"/>
      <c r="D105" s="372" t="s">
        <v>29</v>
      </c>
      <c r="E105" s="112"/>
      <c r="F105" s="113">
        <v>1</v>
      </c>
      <c r="G105" s="114">
        <f t="shared" si="1"/>
        <v>4</v>
      </c>
      <c r="H105" s="27"/>
      <c r="I105" s="27"/>
      <c r="J105" s="27"/>
    </row>
    <row r="106" spans="2:20" ht="15.75" customHeight="1" x14ac:dyDescent="0.2">
      <c r="B106" s="27"/>
      <c r="D106" s="372" t="s">
        <v>163</v>
      </c>
      <c r="E106" s="112"/>
      <c r="F106" s="113">
        <v>1</v>
      </c>
      <c r="G106" s="114">
        <f t="shared" si="1"/>
        <v>4</v>
      </c>
      <c r="H106" s="27"/>
      <c r="I106" s="27"/>
      <c r="J106" s="27"/>
      <c r="O106" s="28"/>
      <c r="P106" s="28"/>
      <c r="Q106" s="28"/>
      <c r="R106" s="28"/>
      <c r="S106" s="28"/>
      <c r="T106" s="28"/>
    </row>
    <row r="107" spans="2:20" ht="15.75" customHeight="1" x14ac:dyDescent="0.2">
      <c r="B107" s="27"/>
      <c r="D107" s="125"/>
      <c r="E107" s="126" t="s">
        <v>145</v>
      </c>
      <c r="F107" s="127">
        <f>SUM(F94:F106)</f>
        <v>23</v>
      </c>
      <c r="G107" s="303">
        <f>(F107*100)/$F$110</f>
        <v>92</v>
      </c>
      <c r="H107" s="27"/>
      <c r="I107" s="27"/>
      <c r="J107" s="27"/>
      <c r="O107" s="28"/>
      <c r="P107" s="28"/>
      <c r="Q107" s="28"/>
      <c r="R107" s="28"/>
      <c r="S107" s="28"/>
      <c r="T107" s="28"/>
    </row>
    <row r="108" spans="2:20" ht="15.75" customHeight="1" x14ac:dyDescent="0.2">
      <c r="B108" s="27"/>
      <c r="D108" s="301"/>
      <c r="E108" s="304" t="s">
        <v>142</v>
      </c>
      <c r="F108" s="302">
        <v>0</v>
      </c>
      <c r="G108" s="303">
        <f t="shared" ref="G108:G110" si="2">(F108*100)/$F$110</f>
        <v>0</v>
      </c>
      <c r="H108" s="27"/>
      <c r="I108" s="27"/>
      <c r="J108" s="28"/>
      <c r="K108" s="27"/>
    </row>
    <row r="109" spans="2:20" ht="15.75" customHeight="1" x14ac:dyDescent="0.2">
      <c r="B109" s="27"/>
      <c r="D109" s="301"/>
      <c r="E109" s="304" t="s">
        <v>143</v>
      </c>
      <c r="F109" s="302">
        <v>2</v>
      </c>
      <c r="G109" s="303">
        <f>(F109*100)/$F$110</f>
        <v>8</v>
      </c>
      <c r="H109" s="27"/>
      <c r="I109" s="27"/>
      <c r="J109" s="28"/>
      <c r="K109" s="27"/>
    </row>
    <row r="110" spans="2:20" ht="13.5" customHeight="1" x14ac:dyDescent="0.2">
      <c r="B110" s="27"/>
      <c r="D110" s="305"/>
      <c r="E110" s="306" t="s">
        <v>144</v>
      </c>
      <c r="F110" s="307">
        <f>F107+F108+F109</f>
        <v>25</v>
      </c>
      <c r="G110" s="308">
        <f t="shared" si="2"/>
        <v>100</v>
      </c>
      <c r="H110" s="27"/>
      <c r="I110" s="27"/>
      <c r="J110" s="28"/>
      <c r="K110" s="27"/>
    </row>
    <row r="111" spans="2:20" ht="13.5" customHeight="1" x14ac:dyDescent="0.2">
      <c r="B111" s="27"/>
      <c r="D111" s="54" t="s">
        <v>171</v>
      </c>
      <c r="H111" s="27"/>
      <c r="I111" s="27"/>
      <c r="J111" s="27"/>
      <c r="K111" s="28"/>
      <c r="L111" s="27"/>
    </row>
    <row r="112" spans="2:20" ht="11.25" customHeight="1" x14ac:dyDescent="0.2">
      <c r="B112" s="27"/>
      <c r="D112" s="54" t="s">
        <v>153</v>
      </c>
      <c r="H112" s="27"/>
      <c r="I112" s="27"/>
      <c r="J112" s="27"/>
      <c r="K112" s="28"/>
      <c r="L112" s="27"/>
    </row>
    <row r="113" spans="2:18" ht="13.5" customHeight="1" x14ac:dyDescent="0.2">
      <c r="B113" s="27"/>
      <c r="D113" s="67"/>
      <c r="H113" s="27"/>
      <c r="I113" s="27"/>
      <c r="J113" s="27"/>
      <c r="K113" s="28"/>
      <c r="L113" s="27"/>
    </row>
    <row r="114" spans="2:18" ht="15.95" customHeight="1" x14ac:dyDescent="0.2">
      <c r="B114" s="27"/>
      <c r="D114" s="70" t="s">
        <v>121</v>
      </c>
      <c r="H114" s="27"/>
      <c r="I114" s="27"/>
      <c r="J114" s="27"/>
      <c r="K114" s="28"/>
      <c r="L114" s="27"/>
    </row>
    <row r="115" spans="2:18" ht="6.95" customHeight="1" x14ac:dyDescent="0.2">
      <c r="C115" s="27"/>
      <c r="D115" s="34"/>
      <c r="H115" s="27"/>
      <c r="I115" s="27"/>
      <c r="J115" s="27"/>
      <c r="K115" s="28"/>
      <c r="L115" s="27"/>
      <c r="P115" s="27"/>
    </row>
    <row r="116" spans="2:18" s="28" customFormat="1" ht="33.75" x14ac:dyDescent="0.2">
      <c r="C116" s="39"/>
      <c r="D116" s="40" t="s">
        <v>70</v>
      </c>
      <c r="E116" s="41"/>
      <c r="F116" s="36"/>
      <c r="G116" s="195" t="s">
        <v>42</v>
      </c>
      <c r="H116" s="195" t="s">
        <v>55</v>
      </c>
      <c r="I116" s="42" t="s">
        <v>76</v>
      </c>
      <c r="J116" s="43"/>
      <c r="K116" s="43"/>
      <c r="L116" s="43"/>
      <c r="M116" s="43"/>
      <c r="N116" s="43"/>
      <c r="O116" s="39"/>
      <c r="P116" s="44"/>
      <c r="R116" s="32"/>
    </row>
    <row r="117" spans="2:18" s="28" customFormat="1" ht="15.75" customHeight="1" x14ac:dyDescent="0.2">
      <c r="C117" s="39"/>
      <c r="D117" s="55" t="s">
        <v>90</v>
      </c>
      <c r="E117" s="83"/>
      <c r="F117" s="74"/>
      <c r="G117" s="46">
        <v>0</v>
      </c>
      <c r="H117" s="84">
        <f t="shared" ref="H117:H127" si="3">G117*100/$G$128</f>
        <v>0</v>
      </c>
      <c r="I117" s="84">
        <f>(G117*100)/$F$17</f>
        <v>0</v>
      </c>
      <c r="J117" s="43"/>
      <c r="K117" s="43"/>
      <c r="L117" s="43"/>
      <c r="M117" s="43"/>
      <c r="N117" s="43"/>
      <c r="O117" s="39"/>
      <c r="P117" s="44"/>
      <c r="R117" s="32"/>
    </row>
    <row r="118" spans="2:18" ht="15.75" customHeight="1" x14ac:dyDescent="0.2">
      <c r="B118" s="27"/>
      <c r="C118" s="39"/>
      <c r="D118" s="55" t="s">
        <v>85</v>
      </c>
      <c r="E118" s="83"/>
      <c r="F118" s="74"/>
      <c r="G118" s="46">
        <v>11</v>
      </c>
      <c r="H118" s="84">
        <f t="shared" si="3"/>
        <v>73.333333333333329</v>
      </c>
      <c r="I118" s="84">
        <f>(G118*100)/$F$17</f>
        <v>44</v>
      </c>
      <c r="J118" s="39"/>
      <c r="K118" s="39"/>
      <c r="L118" s="39"/>
      <c r="M118" s="39"/>
      <c r="N118" s="39"/>
      <c r="O118" s="39"/>
      <c r="P118" s="47"/>
      <c r="R118" s="31"/>
    </row>
    <row r="119" spans="2:18" ht="15.75" customHeight="1" x14ac:dyDescent="0.2">
      <c r="B119" s="27"/>
      <c r="C119" s="39"/>
      <c r="D119" s="160" t="s">
        <v>86</v>
      </c>
      <c r="E119" s="162"/>
      <c r="F119" s="161"/>
      <c r="G119" s="46">
        <v>10</v>
      </c>
      <c r="H119" s="84">
        <f t="shared" si="3"/>
        <v>66.666666666666671</v>
      </c>
      <c r="I119" s="84">
        <f t="shared" ref="I119:I127" si="4">(G119*100)/$F$17</f>
        <v>40</v>
      </c>
      <c r="J119" s="39"/>
      <c r="K119" s="39"/>
      <c r="L119" s="39"/>
      <c r="M119" s="39"/>
      <c r="N119" s="39"/>
      <c r="O119" s="39"/>
      <c r="P119" s="47"/>
      <c r="R119" s="31"/>
    </row>
    <row r="120" spans="2:18" ht="15.75" customHeight="1" x14ac:dyDescent="0.2">
      <c r="B120" s="27"/>
      <c r="C120" s="39"/>
      <c r="D120" s="209" t="s">
        <v>102</v>
      </c>
      <c r="E120" s="350"/>
      <c r="F120" s="166"/>
      <c r="G120" s="347">
        <v>10</v>
      </c>
      <c r="H120" s="261">
        <f t="shared" si="3"/>
        <v>66.666666666666671</v>
      </c>
      <c r="I120" s="261">
        <f t="shared" si="4"/>
        <v>40</v>
      </c>
      <c r="J120" s="39"/>
      <c r="K120" s="39"/>
      <c r="L120" s="39"/>
      <c r="M120" s="39"/>
      <c r="N120" s="39"/>
      <c r="O120" s="39"/>
      <c r="P120" s="47"/>
      <c r="R120" s="31"/>
    </row>
    <row r="121" spans="2:18" ht="15.75" customHeight="1" x14ac:dyDescent="0.2">
      <c r="B121" s="27"/>
      <c r="C121" s="39"/>
      <c r="D121" s="160" t="s">
        <v>146</v>
      </c>
      <c r="E121" s="162"/>
      <c r="F121" s="161"/>
      <c r="G121" s="75">
        <v>1</v>
      </c>
      <c r="H121" s="84">
        <f t="shared" si="3"/>
        <v>6.666666666666667</v>
      </c>
      <c r="I121" s="84">
        <f t="shared" si="4"/>
        <v>4</v>
      </c>
      <c r="J121" s="39"/>
      <c r="K121" s="39"/>
      <c r="L121" s="39"/>
      <c r="M121" s="39"/>
      <c r="N121" s="39"/>
      <c r="O121" s="39"/>
      <c r="P121" s="47"/>
      <c r="R121" s="31"/>
    </row>
    <row r="122" spans="2:18" ht="15.75" customHeight="1" x14ac:dyDescent="0.2">
      <c r="B122" s="27"/>
      <c r="C122" s="39"/>
      <c r="D122" s="209" t="s">
        <v>164</v>
      </c>
      <c r="E122" s="318"/>
      <c r="F122" s="351"/>
      <c r="G122" s="353">
        <v>1</v>
      </c>
      <c r="H122" s="257">
        <f t="shared" si="3"/>
        <v>6.666666666666667</v>
      </c>
      <c r="I122" s="330">
        <f t="shared" si="4"/>
        <v>4</v>
      </c>
      <c r="J122" s="39"/>
      <c r="K122" s="39"/>
      <c r="L122" s="39"/>
      <c r="M122" s="39"/>
      <c r="N122" s="39"/>
      <c r="O122" s="39"/>
      <c r="P122" s="47"/>
      <c r="R122" s="31"/>
    </row>
    <row r="123" spans="2:18" ht="15.75" customHeight="1" x14ac:dyDescent="0.2">
      <c r="B123" s="27"/>
      <c r="C123" s="39"/>
      <c r="D123" s="55" t="s">
        <v>52</v>
      </c>
      <c r="E123" s="83"/>
      <c r="F123" s="352"/>
      <c r="G123" s="354">
        <v>4</v>
      </c>
      <c r="H123" s="84">
        <f t="shared" si="3"/>
        <v>26.666666666666668</v>
      </c>
      <c r="I123" s="84">
        <f t="shared" si="4"/>
        <v>16</v>
      </c>
      <c r="J123" s="39"/>
      <c r="K123" s="39"/>
      <c r="L123" s="39"/>
      <c r="M123" s="39"/>
      <c r="N123" s="39"/>
      <c r="O123" s="39"/>
      <c r="P123" s="47"/>
      <c r="R123" s="31"/>
    </row>
    <row r="124" spans="2:18" ht="15.75" customHeight="1" x14ac:dyDescent="0.2">
      <c r="B124" s="27"/>
      <c r="C124" s="39"/>
      <c r="D124" s="160" t="s">
        <v>183</v>
      </c>
      <c r="E124" s="163"/>
      <c r="F124" s="164"/>
      <c r="G124" s="75">
        <v>4</v>
      </c>
      <c r="H124" s="84">
        <f t="shared" si="3"/>
        <v>26.666666666666668</v>
      </c>
      <c r="I124" s="84">
        <f t="shared" si="4"/>
        <v>16</v>
      </c>
      <c r="J124" s="39"/>
      <c r="K124" s="39"/>
      <c r="L124" s="39"/>
      <c r="M124" s="39"/>
      <c r="N124" s="39"/>
      <c r="O124" s="39"/>
      <c r="P124" s="47"/>
      <c r="R124" s="31"/>
    </row>
    <row r="125" spans="2:18" ht="15.75" customHeight="1" x14ac:dyDescent="0.2">
      <c r="B125" s="27"/>
      <c r="C125" s="317"/>
      <c r="D125" s="209" t="s">
        <v>165</v>
      </c>
      <c r="E125" s="210"/>
      <c r="F125" s="211"/>
      <c r="G125" s="212">
        <v>1</v>
      </c>
      <c r="H125" s="330">
        <f t="shared" si="3"/>
        <v>6.666666666666667</v>
      </c>
      <c r="I125" s="257">
        <f t="shared" si="4"/>
        <v>4</v>
      </c>
      <c r="J125" s="39"/>
      <c r="K125" s="39"/>
      <c r="L125" s="39"/>
      <c r="M125" s="39"/>
      <c r="N125" s="39"/>
      <c r="O125" s="39"/>
      <c r="P125" s="47"/>
      <c r="R125" s="31"/>
    </row>
    <row r="126" spans="2:18" ht="15.75" customHeight="1" x14ac:dyDescent="0.2">
      <c r="B126" s="27"/>
      <c r="C126" s="317"/>
      <c r="D126" s="316" t="s">
        <v>101</v>
      </c>
      <c r="E126" s="169"/>
      <c r="F126" s="170"/>
      <c r="G126" s="109">
        <v>2</v>
      </c>
      <c r="H126" s="260">
        <f t="shared" si="3"/>
        <v>13.333333333333334</v>
      </c>
      <c r="I126" s="258">
        <f t="shared" si="4"/>
        <v>8</v>
      </c>
      <c r="J126" s="39"/>
      <c r="K126" s="39"/>
      <c r="L126" s="39"/>
      <c r="M126" s="39"/>
      <c r="N126" s="39"/>
      <c r="O126" s="39"/>
      <c r="P126" s="47"/>
      <c r="R126" s="31"/>
    </row>
    <row r="127" spans="2:18" ht="15.75" customHeight="1" x14ac:dyDescent="0.2">
      <c r="B127" s="27"/>
      <c r="C127" s="317"/>
      <c r="D127" s="218" t="s">
        <v>100</v>
      </c>
      <c r="E127" s="214"/>
      <c r="F127" s="215"/>
      <c r="G127" s="216">
        <v>1</v>
      </c>
      <c r="H127" s="258">
        <f t="shared" si="3"/>
        <v>6.666666666666667</v>
      </c>
      <c r="I127" s="260">
        <f t="shared" si="4"/>
        <v>4</v>
      </c>
      <c r="J127" s="39"/>
      <c r="K127" s="39"/>
      <c r="L127" s="39"/>
      <c r="M127" s="39"/>
      <c r="N127" s="39"/>
      <c r="O127" s="39"/>
      <c r="P127" s="47"/>
      <c r="R127" s="31"/>
    </row>
    <row r="128" spans="2:18" ht="15.75" customHeight="1" x14ac:dyDescent="0.2">
      <c r="D128" s="130" t="s">
        <v>53</v>
      </c>
      <c r="E128" s="131"/>
      <c r="F128" s="132"/>
      <c r="G128" s="133">
        <f>G117+G118+G123</f>
        <v>15</v>
      </c>
      <c r="H128" s="128">
        <f>H117+H118+H123</f>
        <v>100</v>
      </c>
      <c r="I128" s="128">
        <f>I117+I118+I123</f>
        <v>60</v>
      </c>
      <c r="L128" s="31"/>
      <c r="O128" s="31"/>
      <c r="R128" s="31"/>
    </row>
    <row r="129" spans="3:13" ht="15.95" customHeight="1" x14ac:dyDescent="0.2">
      <c r="D129" s="54" t="s">
        <v>171</v>
      </c>
    </row>
    <row r="130" spans="3:13" ht="11.25" customHeight="1" x14ac:dyDescent="0.2">
      <c r="D130" s="54" t="s">
        <v>153</v>
      </c>
    </row>
    <row r="131" spans="3:13" ht="15.95" customHeight="1" x14ac:dyDescent="0.2"/>
    <row r="132" spans="3:13" ht="15.95" customHeight="1" x14ac:dyDescent="0.2">
      <c r="D132" s="70" t="s">
        <v>128</v>
      </c>
    </row>
    <row r="133" spans="3:13" ht="6.75" customHeight="1" x14ac:dyDescent="0.2"/>
    <row r="134" spans="3:13" ht="18" customHeight="1" x14ac:dyDescent="0.2">
      <c r="D134" s="226"/>
      <c r="E134" s="262"/>
      <c r="F134" s="263"/>
      <c r="G134" s="227">
        <v>2023</v>
      </c>
      <c r="I134" s="53"/>
      <c r="J134" s="53"/>
      <c r="L134" s="53"/>
      <c r="M134" s="53"/>
    </row>
    <row r="135" spans="3:13" ht="18" customHeight="1" x14ac:dyDescent="0.2">
      <c r="D135" s="320" t="s">
        <v>104</v>
      </c>
      <c r="E135" s="321"/>
      <c r="F135" s="322"/>
      <c r="G135" s="323">
        <v>23</v>
      </c>
      <c r="I135" s="53"/>
      <c r="J135" s="53"/>
      <c r="L135" s="53"/>
      <c r="M135" s="53"/>
    </row>
    <row r="136" spans="3:13" ht="15.75" customHeight="1" x14ac:dyDescent="0.2">
      <c r="D136" s="230" t="s">
        <v>105</v>
      </c>
      <c r="E136" s="264"/>
      <c r="F136" s="264"/>
      <c r="G136" s="231">
        <v>13</v>
      </c>
      <c r="I136" s="53"/>
      <c r="J136" s="53"/>
      <c r="L136" s="53"/>
      <c r="M136" s="53"/>
    </row>
    <row r="137" spans="3:13" ht="15.95" customHeight="1" x14ac:dyDescent="0.2">
      <c r="D137" s="232" t="s">
        <v>110</v>
      </c>
      <c r="E137" s="265"/>
      <c r="F137" s="265"/>
      <c r="G137" s="233">
        <v>10</v>
      </c>
      <c r="I137" s="53"/>
      <c r="J137" s="53"/>
      <c r="L137" s="53"/>
      <c r="M137" s="53"/>
    </row>
    <row r="138" spans="3:13" ht="15.95" customHeight="1" x14ac:dyDescent="0.2">
      <c r="D138" s="129" t="s">
        <v>111</v>
      </c>
      <c r="E138" s="266"/>
      <c r="F138" s="266"/>
      <c r="G138" s="234">
        <v>0</v>
      </c>
      <c r="I138" s="53"/>
      <c r="J138" s="53"/>
      <c r="L138" s="53"/>
      <c r="M138" s="53"/>
    </row>
    <row r="139" spans="3:13" ht="15.95" customHeight="1" x14ac:dyDescent="0.2">
      <c r="D139" s="237" t="s">
        <v>106</v>
      </c>
      <c r="E139" s="267"/>
      <c r="F139" s="268"/>
      <c r="G139" s="328" t="s">
        <v>7</v>
      </c>
      <c r="I139" s="53"/>
      <c r="J139" s="53"/>
      <c r="L139" s="53"/>
      <c r="M139" s="53"/>
    </row>
    <row r="140" spans="3:13" ht="15.95" customHeight="1" x14ac:dyDescent="0.2">
      <c r="C140" s="38"/>
      <c r="D140" s="275" t="s">
        <v>107</v>
      </c>
      <c r="E140" s="269"/>
      <c r="F140" s="277"/>
      <c r="G140" s="329" t="s">
        <v>7</v>
      </c>
      <c r="I140" s="53"/>
      <c r="J140" s="53"/>
      <c r="L140" s="53"/>
      <c r="M140" s="53"/>
    </row>
    <row r="141" spans="3:13" ht="15.95" customHeight="1" x14ac:dyDescent="0.2">
      <c r="C141" s="38"/>
      <c r="D141" s="298" t="s">
        <v>112</v>
      </c>
      <c r="E141" s="274"/>
      <c r="F141" s="278"/>
      <c r="G141" s="281">
        <v>10</v>
      </c>
      <c r="I141" s="53"/>
      <c r="J141" s="53"/>
      <c r="L141" s="53"/>
      <c r="M141" s="53"/>
    </row>
    <row r="142" spans="3:13" ht="15.95" customHeight="1" x14ac:dyDescent="0.2">
      <c r="C142" s="38"/>
      <c r="D142" s="270" t="s">
        <v>108</v>
      </c>
      <c r="E142" s="270"/>
      <c r="F142" s="279"/>
      <c r="G142" s="271">
        <v>8</v>
      </c>
      <c r="I142" s="53"/>
      <c r="J142" s="53"/>
      <c r="L142" s="53"/>
      <c r="M142" s="53"/>
    </row>
    <row r="143" spans="3:13" ht="15.95" customHeight="1" x14ac:dyDescent="0.2">
      <c r="C143" s="38"/>
      <c r="D143" s="282" t="s">
        <v>109</v>
      </c>
      <c r="E143" s="283"/>
      <c r="F143" s="284"/>
      <c r="G143" s="272">
        <v>2</v>
      </c>
      <c r="I143" s="53"/>
      <c r="J143" s="53"/>
      <c r="L143" s="53"/>
      <c r="M143" s="53"/>
    </row>
    <row r="144" spans="3:13" ht="15.95" customHeight="1" x14ac:dyDescent="0.2">
      <c r="C144" s="38"/>
      <c r="D144" s="273" t="s">
        <v>127</v>
      </c>
      <c r="E144" s="273"/>
      <c r="F144" s="280"/>
      <c r="G144" s="276">
        <v>0</v>
      </c>
      <c r="I144" s="53"/>
      <c r="J144" s="53"/>
      <c r="L144" s="53"/>
      <c r="M144" s="53"/>
    </row>
    <row r="145" spans="4:7" ht="15.95" customHeight="1" x14ac:dyDescent="0.2">
      <c r="D145" s="54" t="s">
        <v>171</v>
      </c>
    </row>
    <row r="146" spans="4:7" ht="10.5" customHeight="1" x14ac:dyDescent="0.2">
      <c r="D146" s="54" t="s">
        <v>153</v>
      </c>
    </row>
    <row r="147" spans="4:7" ht="15.95" customHeight="1" x14ac:dyDescent="0.2">
      <c r="D147" s="54"/>
    </row>
    <row r="148" spans="4:7" ht="15.95" customHeight="1" x14ac:dyDescent="0.2">
      <c r="D148" s="70" t="s">
        <v>132</v>
      </c>
    </row>
    <row r="149" spans="4:7" ht="6.75" customHeight="1" x14ac:dyDescent="0.2"/>
    <row r="150" spans="4:7" ht="15" customHeight="1" x14ac:dyDescent="0.2">
      <c r="D150" s="76"/>
      <c r="E150" s="36"/>
      <c r="F150" s="77" t="s">
        <v>42</v>
      </c>
      <c r="G150" s="78" t="s">
        <v>55</v>
      </c>
    </row>
    <row r="151" spans="4:7" ht="15.95" customHeight="1" x14ac:dyDescent="0.2">
      <c r="D151" s="115" t="s">
        <v>129</v>
      </c>
      <c r="E151" s="112"/>
      <c r="F151" s="113">
        <v>3</v>
      </c>
      <c r="G151" s="114">
        <f>(F151*100)/$F$154</f>
        <v>23.076923076923077</v>
      </c>
    </row>
    <row r="152" spans="4:7" ht="15.95" customHeight="1" x14ac:dyDescent="0.2">
      <c r="D152" s="115" t="s">
        <v>130</v>
      </c>
      <c r="E152" s="112"/>
      <c r="F152" s="113">
        <v>7</v>
      </c>
      <c r="G152" s="114">
        <f t="shared" ref="G152:G153" si="5">(F152*100)/$F$154</f>
        <v>53.846153846153847</v>
      </c>
    </row>
    <row r="153" spans="4:7" ht="15.95" customHeight="1" x14ac:dyDescent="0.2">
      <c r="D153" s="115" t="s">
        <v>131</v>
      </c>
      <c r="E153" s="112"/>
      <c r="F153" s="113">
        <v>3</v>
      </c>
      <c r="G153" s="114">
        <f t="shared" si="5"/>
        <v>23.076923076923077</v>
      </c>
    </row>
    <row r="154" spans="4:7" ht="15.95" customHeight="1" x14ac:dyDescent="0.2">
      <c r="D154" s="130" t="s">
        <v>103</v>
      </c>
      <c r="E154" s="131"/>
      <c r="F154" s="229">
        <f>SUM(F151:F153)</f>
        <v>13</v>
      </c>
      <c r="G154" s="128">
        <f>SUM(G151:G153)</f>
        <v>100</v>
      </c>
    </row>
    <row r="155" spans="4:7" ht="15.95" customHeight="1" x14ac:dyDescent="0.2">
      <c r="D155" s="54" t="s">
        <v>171</v>
      </c>
    </row>
    <row r="156" spans="4:7" ht="11.25" customHeight="1" x14ac:dyDescent="0.2">
      <c r="D156" s="54" t="s">
        <v>153</v>
      </c>
    </row>
    <row r="157" spans="4:7" ht="15.95" customHeight="1" x14ac:dyDescent="0.2"/>
    <row r="158" spans="4:7" ht="15.95" customHeight="1" x14ac:dyDescent="0.2"/>
    <row r="159" spans="4:7" ht="15.95" customHeight="1" x14ac:dyDescent="0.2"/>
    <row r="160" spans="4:7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</sheetData>
  <mergeCells count="1">
    <mergeCell ref="D86:E86"/>
  </mergeCell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4" manualBreakCount="4">
    <brk id="42" min="2" max="11" man="1"/>
    <brk id="77" min="2" max="11" man="1"/>
    <brk id="113" min="2" max="11" man="1"/>
    <brk id="147" min="2" max="11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97"/>
  <sheetViews>
    <sheetView showGridLines="0" zoomScaleNormal="100" workbookViewId="0"/>
  </sheetViews>
  <sheetFormatPr baseColWidth="10" defaultRowHeight="12" x14ac:dyDescent="0.2"/>
  <cols>
    <col min="1" max="1" width="11.42578125" style="29" customWidth="1"/>
    <col min="2" max="2" width="5.7109375" style="29" customWidth="1"/>
    <col min="3" max="3" width="4.5703125" style="29" customWidth="1"/>
    <col min="4" max="4" width="19.140625" style="29" customWidth="1"/>
    <col min="5" max="5" width="9.28515625" style="29" customWidth="1"/>
    <col min="6" max="6" width="8.5703125" style="29" customWidth="1"/>
    <col min="7" max="7" width="9.140625" style="29" customWidth="1"/>
    <col min="8" max="10" width="8.5703125" style="29" customWidth="1"/>
    <col min="11" max="11" width="8.5703125" style="53" customWidth="1"/>
    <col min="12" max="12" width="6.28515625" style="29" customWidth="1"/>
    <col min="13" max="15" width="8.5703125" style="29" customWidth="1"/>
    <col min="16" max="18" width="6.42578125" style="29" customWidth="1"/>
    <col min="19" max="24" width="6.7109375" style="29" customWidth="1"/>
    <col min="25" max="16384" width="11.42578125" style="29"/>
  </cols>
  <sheetData>
    <row r="1" spans="1:18" ht="15.95" customHeight="1" x14ac:dyDescent="0.2">
      <c r="A1" s="27"/>
      <c r="B1" s="27"/>
      <c r="C1" s="27"/>
      <c r="D1" s="27"/>
      <c r="E1" s="27"/>
      <c r="F1" s="30"/>
      <c r="G1" s="27"/>
      <c r="H1" s="27"/>
      <c r="I1" s="30"/>
      <c r="J1" s="27"/>
      <c r="K1" s="28"/>
      <c r="L1" s="30"/>
      <c r="M1" s="27"/>
      <c r="O1" s="31"/>
      <c r="R1" s="31"/>
    </row>
    <row r="2" spans="1:18" ht="12" customHeight="1" x14ac:dyDescent="0.2">
      <c r="B2" s="27"/>
      <c r="C2" s="28"/>
      <c r="D2" s="28"/>
      <c r="E2" s="28"/>
      <c r="F2" s="32"/>
      <c r="G2" s="28"/>
      <c r="H2" s="28"/>
      <c r="I2" s="32"/>
      <c r="J2" s="28"/>
      <c r="K2" s="28"/>
      <c r="L2" s="32"/>
      <c r="M2" s="27"/>
      <c r="O2" s="31"/>
      <c r="R2" s="31"/>
    </row>
    <row r="3" spans="1:18" ht="12" customHeight="1" x14ac:dyDescent="0.2">
      <c r="B3" s="27"/>
      <c r="C3" s="28"/>
      <c r="D3" s="28"/>
      <c r="E3" s="28"/>
      <c r="F3" s="32"/>
      <c r="G3" s="28"/>
      <c r="H3" s="28"/>
      <c r="I3" s="32"/>
      <c r="J3" s="28"/>
      <c r="K3" s="28"/>
      <c r="L3" s="32"/>
      <c r="M3" s="27"/>
      <c r="O3" s="31"/>
      <c r="R3" s="31"/>
    </row>
    <row r="4" spans="1:18" ht="12" customHeight="1" x14ac:dyDescent="0.2">
      <c r="B4" s="27"/>
      <c r="C4" s="28"/>
      <c r="D4" s="28"/>
      <c r="E4" s="28"/>
      <c r="F4" s="32"/>
      <c r="G4" s="28"/>
      <c r="H4" s="28"/>
      <c r="I4" s="32"/>
      <c r="J4" s="28"/>
      <c r="K4" s="28"/>
      <c r="L4" s="32"/>
      <c r="M4" s="27"/>
      <c r="O4" s="31"/>
      <c r="R4" s="31"/>
    </row>
    <row r="5" spans="1:18" ht="24" customHeight="1" x14ac:dyDescent="0.2">
      <c r="F5" s="31"/>
      <c r="I5" s="31"/>
      <c r="L5" s="31"/>
      <c r="O5" s="31"/>
      <c r="R5" s="31"/>
    </row>
    <row r="6" spans="1:18" ht="18" customHeight="1" x14ac:dyDescent="0.2">
      <c r="C6" s="35" t="s">
        <v>40</v>
      </c>
    </row>
    <row r="7" spans="1:18" ht="18" customHeight="1" x14ac:dyDescent="0.2">
      <c r="C7" s="24" t="s">
        <v>151</v>
      </c>
      <c r="D7" s="24"/>
      <c r="E7" s="24"/>
      <c r="F7" s="24"/>
    </row>
    <row r="8" spans="1:18" ht="15.75" customHeight="1" x14ac:dyDescent="0.2">
      <c r="C8" s="196"/>
      <c r="D8" s="24" t="s">
        <v>152</v>
      </c>
      <c r="E8" s="24"/>
      <c r="F8" s="24"/>
    </row>
    <row r="9" spans="1:18" ht="15.75" customHeight="1" x14ac:dyDescent="0.2">
      <c r="C9" s="196"/>
      <c r="D9" s="24"/>
      <c r="E9" s="24"/>
      <c r="F9" s="24"/>
    </row>
    <row r="10" spans="1:18" ht="15.95" customHeight="1" x14ac:dyDescent="0.2">
      <c r="C10" s="341" t="s">
        <v>150</v>
      </c>
      <c r="D10" s="24"/>
      <c r="E10" s="24"/>
      <c r="F10" s="24"/>
    </row>
    <row r="11" spans="1:18" ht="6.75" customHeight="1" x14ac:dyDescent="0.2">
      <c r="C11" s="24"/>
    </row>
    <row r="12" spans="1:18" ht="15.95" customHeight="1" x14ac:dyDescent="0.2">
      <c r="C12" s="33"/>
    </row>
    <row r="13" spans="1:18" ht="6.95" customHeight="1" x14ac:dyDescent="0.2">
      <c r="C13" s="28"/>
      <c r="D13" s="28"/>
      <c r="E13" s="28"/>
      <c r="F13" s="28"/>
      <c r="G13" s="28"/>
      <c r="H13" s="28"/>
      <c r="I13" s="28"/>
      <c r="J13" s="28"/>
      <c r="K13" s="28"/>
      <c r="L13" s="28"/>
    </row>
    <row r="14" spans="1:18" ht="36" x14ac:dyDescent="0.2">
      <c r="B14" s="53"/>
      <c r="D14" s="226"/>
      <c r="E14" s="227" t="s">
        <v>103</v>
      </c>
      <c r="F14" s="194" t="s">
        <v>54</v>
      </c>
      <c r="G14" s="194" t="s">
        <v>78</v>
      </c>
    </row>
    <row r="15" spans="1:18" ht="15.95" customHeight="1" x14ac:dyDescent="0.2">
      <c r="D15" s="228" t="s">
        <v>104</v>
      </c>
      <c r="E15" s="229">
        <v>32</v>
      </c>
      <c r="F15" s="229">
        <v>16</v>
      </c>
      <c r="G15" s="307">
        <v>16</v>
      </c>
    </row>
    <row r="16" spans="1:18" ht="15.95" customHeight="1" x14ac:dyDescent="0.2">
      <c r="D16" s="230" t="s">
        <v>105</v>
      </c>
      <c r="E16" s="231">
        <v>15</v>
      </c>
      <c r="F16" s="231">
        <v>7</v>
      </c>
      <c r="G16" s="302">
        <v>8</v>
      </c>
    </row>
    <row r="17" spans="2:9" ht="15.95" customHeight="1" x14ac:dyDescent="0.2">
      <c r="D17" s="232" t="s">
        <v>110</v>
      </c>
      <c r="E17" s="233">
        <v>17</v>
      </c>
      <c r="F17" s="233">
        <v>9</v>
      </c>
      <c r="G17" s="332">
        <v>8</v>
      </c>
    </row>
    <row r="18" spans="2:9" ht="15.95" customHeight="1" x14ac:dyDescent="0.2">
      <c r="D18" s="331" t="s">
        <v>111</v>
      </c>
      <c r="E18" s="336">
        <v>0</v>
      </c>
      <c r="F18" s="337" t="s">
        <v>7</v>
      </c>
      <c r="G18" s="338" t="s">
        <v>7</v>
      </c>
    </row>
    <row r="19" spans="2:9" ht="13.5" customHeight="1" x14ac:dyDescent="0.2">
      <c r="B19" s="69"/>
      <c r="C19" s="27"/>
      <c r="D19" s="333" t="s">
        <v>112</v>
      </c>
      <c r="E19" s="334">
        <v>17</v>
      </c>
      <c r="F19" s="334">
        <v>9</v>
      </c>
      <c r="G19" s="335">
        <v>8</v>
      </c>
    </row>
    <row r="20" spans="2:9" ht="13.5" customHeight="1" x14ac:dyDescent="0.2">
      <c r="B20" s="69"/>
      <c r="C20" s="27"/>
      <c r="D20" s="237" t="s">
        <v>108</v>
      </c>
      <c r="E20" s="242">
        <v>5</v>
      </c>
      <c r="F20" s="242">
        <v>2</v>
      </c>
      <c r="G20" s="243">
        <v>3</v>
      </c>
    </row>
    <row r="21" spans="2:9" ht="13.5" customHeight="1" x14ac:dyDescent="0.2">
      <c r="B21" s="69"/>
      <c r="C21" s="27"/>
      <c r="D21" s="240" t="s">
        <v>109</v>
      </c>
      <c r="E21" s="244">
        <v>12</v>
      </c>
      <c r="F21" s="244">
        <v>7</v>
      </c>
      <c r="G21" s="245">
        <v>5</v>
      </c>
    </row>
    <row r="22" spans="2:9" ht="13.5" customHeight="1" x14ac:dyDescent="0.2">
      <c r="B22" s="69"/>
      <c r="C22" s="27"/>
      <c r="D22" s="342" t="s">
        <v>154</v>
      </c>
      <c r="E22" s="325">
        <v>0</v>
      </c>
      <c r="F22" s="326" t="s">
        <v>7</v>
      </c>
      <c r="G22" s="327" t="s">
        <v>7</v>
      </c>
      <c r="I22" s="57"/>
    </row>
    <row r="23" spans="2:9" ht="13.5" customHeight="1" x14ac:dyDescent="0.2">
      <c r="B23" s="69"/>
      <c r="C23" s="27"/>
      <c r="D23" s="54" t="s">
        <v>171</v>
      </c>
      <c r="F23" s="60"/>
      <c r="G23" s="57"/>
      <c r="H23" s="57"/>
      <c r="I23" s="57"/>
    </row>
    <row r="24" spans="2:9" ht="11.25" customHeight="1" x14ac:dyDescent="0.2">
      <c r="B24" s="69"/>
      <c r="C24" s="27"/>
      <c r="D24" s="54" t="s">
        <v>153</v>
      </c>
      <c r="F24" s="60"/>
      <c r="G24" s="57"/>
      <c r="H24" s="57"/>
      <c r="I24" s="57"/>
    </row>
    <row r="25" spans="2:9" ht="15.75" customHeight="1" x14ac:dyDescent="0.2">
      <c r="B25" s="69"/>
      <c r="C25" s="27"/>
      <c r="F25" s="60"/>
      <c r="G25" s="57"/>
      <c r="H25" s="57"/>
      <c r="I25" s="57"/>
    </row>
    <row r="26" spans="2:9" ht="15.75" customHeight="1" x14ac:dyDescent="0.2">
      <c r="B26" s="69"/>
      <c r="C26" s="27"/>
      <c r="F26" s="60"/>
      <c r="G26" s="57"/>
      <c r="H26" s="57"/>
      <c r="I26" s="57"/>
    </row>
    <row r="27" spans="2:9" ht="13.5" customHeight="1" x14ac:dyDescent="0.2">
      <c r="B27" s="69"/>
      <c r="C27" s="27"/>
      <c r="F27" s="60"/>
      <c r="G27" s="57"/>
      <c r="H27" s="57"/>
      <c r="I27" s="57"/>
    </row>
    <row r="28" spans="2:9" ht="13.5" customHeight="1" x14ac:dyDescent="0.2">
      <c r="B28" s="69"/>
      <c r="C28" s="27"/>
      <c r="F28" s="60"/>
      <c r="G28" s="57"/>
      <c r="H28" s="57"/>
      <c r="I28" s="57"/>
    </row>
    <row r="29" spans="2:9" ht="6.75" customHeight="1" x14ac:dyDescent="0.2">
      <c r="B29" s="69"/>
      <c r="C29" s="27"/>
      <c r="F29" s="60"/>
      <c r="G29" s="57"/>
      <c r="H29" s="57"/>
      <c r="I29" s="57"/>
    </row>
    <row r="30" spans="2:9" ht="36" x14ac:dyDescent="0.2">
      <c r="B30" s="69"/>
      <c r="C30" s="27"/>
      <c r="D30" s="124"/>
      <c r="E30" s="227" t="s">
        <v>103</v>
      </c>
      <c r="F30" s="194" t="s">
        <v>54</v>
      </c>
      <c r="G30" s="194" t="s">
        <v>78</v>
      </c>
      <c r="H30" s="57"/>
      <c r="I30" s="57"/>
    </row>
    <row r="31" spans="2:9" ht="13.5" customHeight="1" x14ac:dyDescent="0.2">
      <c r="B31" s="69"/>
      <c r="C31" s="27"/>
      <c r="D31" s="71" t="s">
        <v>113</v>
      </c>
      <c r="E31" s="72">
        <v>12</v>
      </c>
      <c r="F31" s="295">
        <v>6</v>
      </c>
      <c r="G31" s="72">
        <v>6</v>
      </c>
      <c r="H31" s="57"/>
      <c r="I31" s="57"/>
    </row>
    <row r="32" spans="2:9" ht="13.5" customHeight="1" x14ac:dyDescent="0.2">
      <c r="B32" s="69"/>
      <c r="C32" s="27"/>
      <c r="D32" s="115" t="s">
        <v>114</v>
      </c>
      <c r="E32" s="119">
        <v>3</v>
      </c>
      <c r="F32" s="296">
        <v>1</v>
      </c>
      <c r="G32" s="344">
        <v>2</v>
      </c>
      <c r="H32" s="57"/>
      <c r="I32" s="57"/>
    </row>
    <row r="33" spans="2:23" ht="13.5" customHeight="1" x14ac:dyDescent="0.2">
      <c r="B33" s="69"/>
      <c r="C33" s="27"/>
      <c r="D33" s="248" t="s">
        <v>115</v>
      </c>
      <c r="E33" s="249">
        <v>0</v>
      </c>
      <c r="F33" s="355" t="s">
        <v>7</v>
      </c>
      <c r="G33" s="250" t="s">
        <v>7</v>
      </c>
      <c r="H33" s="57"/>
      <c r="I33" s="57"/>
    </row>
    <row r="34" spans="2:23" ht="13.5" customHeight="1" x14ac:dyDescent="0.2">
      <c r="B34" s="69"/>
      <c r="C34" s="27"/>
      <c r="D34" s="80" t="s">
        <v>103</v>
      </c>
      <c r="E34" s="81">
        <v>15</v>
      </c>
      <c r="F34" s="251">
        <v>7</v>
      </c>
      <c r="G34" s="81">
        <v>8</v>
      </c>
      <c r="H34" s="57"/>
      <c r="I34" s="57"/>
    </row>
    <row r="35" spans="2:23" ht="13.5" customHeight="1" x14ac:dyDescent="0.2">
      <c r="B35" s="69"/>
      <c r="C35" s="27"/>
      <c r="D35" s="255" t="s">
        <v>116</v>
      </c>
      <c r="F35" s="60"/>
      <c r="G35" s="57"/>
      <c r="H35" s="57"/>
      <c r="I35" s="57"/>
    </row>
    <row r="36" spans="2:23" ht="13.5" customHeight="1" x14ac:dyDescent="0.2">
      <c r="B36" s="69"/>
      <c r="C36" s="27"/>
      <c r="D36" s="54" t="s">
        <v>171</v>
      </c>
      <c r="F36" s="60"/>
      <c r="G36" s="57"/>
      <c r="H36" s="57"/>
      <c r="I36" s="57"/>
    </row>
    <row r="37" spans="2:23" ht="10.5" customHeight="1" x14ac:dyDescent="0.2">
      <c r="B37" s="69"/>
      <c r="C37" s="27"/>
      <c r="D37" s="54" t="s">
        <v>153</v>
      </c>
      <c r="F37" s="60"/>
      <c r="G37" s="57"/>
      <c r="H37" s="57"/>
      <c r="I37" s="57"/>
    </row>
    <row r="38" spans="2:23" ht="13.5" customHeight="1" x14ac:dyDescent="0.2">
      <c r="B38" s="69"/>
      <c r="C38" s="27"/>
      <c r="D38" s="67"/>
      <c r="F38" s="60"/>
      <c r="G38" s="57"/>
      <c r="H38" s="57"/>
      <c r="I38" s="57"/>
    </row>
    <row r="39" spans="2:23" ht="15.95" customHeight="1" x14ac:dyDescent="0.2">
      <c r="B39" s="69"/>
      <c r="C39" s="27"/>
      <c r="D39" s="54"/>
      <c r="F39" s="60"/>
      <c r="G39" s="57"/>
      <c r="H39" s="57"/>
      <c r="I39" s="57"/>
    </row>
    <row r="40" spans="2:23" ht="15.75" customHeight="1" x14ac:dyDescent="0.2">
      <c r="C40" s="27"/>
      <c r="D40" s="60"/>
      <c r="E40" s="60"/>
      <c r="F40" s="60"/>
      <c r="G40" s="57"/>
      <c r="H40" s="57"/>
      <c r="I40" s="57"/>
    </row>
    <row r="41" spans="2:23" ht="6.75" customHeight="1" x14ac:dyDescent="0.2">
      <c r="C41" s="27"/>
      <c r="D41" s="60"/>
      <c r="E41" s="60"/>
      <c r="F41" s="60"/>
      <c r="G41" s="57"/>
      <c r="H41" s="57"/>
      <c r="I41" s="57"/>
    </row>
    <row r="42" spans="2:23" ht="15.95" customHeight="1" x14ac:dyDescent="0.2">
      <c r="C42" s="27"/>
      <c r="D42" s="58" t="s">
        <v>140</v>
      </c>
      <c r="E42" s="60"/>
      <c r="F42" s="60"/>
      <c r="G42" s="57"/>
      <c r="H42" s="57"/>
      <c r="I42" s="57"/>
    </row>
    <row r="43" spans="2:23" ht="6.95" customHeight="1" x14ac:dyDescent="0.2">
      <c r="C43" s="27"/>
      <c r="D43" s="60"/>
      <c r="E43" s="60"/>
      <c r="F43" s="60"/>
      <c r="G43" s="57"/>
      <c r="H43" s="57"/>
      <c r="I43" s="57"/>
    </row>
    <row r="44" spans="2:23" ht="33.75" x14ac:dyDescent="0.2">
      <c r="D44" s="124" t="s">
        <v>46</v>
      </c>
      <c r="E44" s="64" t="s">
        <v>42</v>
      </c>
      <c r="F44" s="79" t="s">
        <v>65</v>
      </c>
      <c r="G44" s="59"/>
      <c r="H44" s="27"/>
    </row>
    <row r="45" spans="2:23" ht="15.75" customHeight="1" x14ac:dyDescent="0.2">
      <c r="B45" s="53"/>
      <c r="D45" s="71" t="s">
        <v>47</v>
      </c>
      <c r="E45" s="72">
        <v>7</v>
      </c>
      <c r="F45" s="99">
        <f>(E45*100)/$F$16</f>
        <v>100</v>
      </c>
      <c r="G45" s="32"/>
      <c r="H45" s="53"/>
    </row>
    <row r="46" spans="2:23" ht="15.75" customHeight="1" x14ac:dyDescent="0.2">
      <c r="B46" s="28"/>
      <c r="D46" s="115" t="s">
        <v>48</v>
      </c>
      <c r="E46" s="119">
        <v>7</v>
      </c>
      <c r="F46" s="247">
        <f t="shared" ref="F46:F49" si="0">(E46*100)/$F$16</f>
        <v>100</v>
      </c>
      <c r="G46" s="32"/>
      <c r="I46" s="27"/>
      <c r="J46" s="27"/>
      <c r="K46" s="28"/>
      <c r="W46" s="27"/>
    </row>
    <row r="47" spans="2:23" ht="15.75" customHeight="1" x14ac:dyDescent="0.2">
      <c r="D47" s="115" t="s">
        <v>49</v>
      </c>
      <c r="E47" s="119">
        <v>3</v>
      </c>
      <c r="F47" s="204">
        <f t="shared" si="0"/>
        <v>42.857142857142854</v>
      </c>
      <c r="G47" s="32"/>
      <c r="I47" s="28"/>
      <c r="J47" s="28"/>
      <c r="K47" s="28"/>
    </row>
    <row r="48" spans="2:23" ht="15.75" customHeight="1" x14ac:dyDescent="0.2">
      <c r="D48" s="115" t="s">
        <v>50</v>
      </c>
      <c r="E48" s="119">
        <v>3</v>
      </c>
      <c r="F48" s="300">
        <f t="shared" si="0"/>
        <v>42.857142857142854</v>
      </c>
      <c r="G48" s="32"/>
      <c r="J48" s="27"/>
      <c r="K48" s="28"/>
    </row>
    <row r="49" spans="2:14" ht="15.75" customHeight="1" x14ac:dyDescent="0.2">
      <c r="D49" s="63" t="s">
        <v>51</v>
      </c>
      <c r="E49" s="65">
        <v>1</v>
      </c>
      <c r="F49" s="246">
        <f t="shared" si="0"/>
        <v>14.285714285714286</v>
      </c>
      <c r="G49" s="32"/>
    </row>
    <row r="50" spans="2:14" ht="15.75" customHeight="1" x14ac:dyDescent="0.2">
      <c r="C50" s="27"/>
      <c r="D50" s="54" t="s">
        <v>171</v>
      </c>
    </row>
    <row r="51" spans="2:14" ht="10.5" customHeight="1" x14ac:dyDescent="0.2">
      <c r="C51" s="54"/>
      <c r="D51" s="54" t="s">
        <v>153</v>
      </c>
      <c r="E51" s="27"/>
      <c r="F51" s="27"/>
      <c r="G51" s="27"/>
      <c r="H51" s="27"/>
      <c r="I51" s="27"/>
    </row>
    <row r="52" spans="2:14" ht="15.75" customHeight="1" x14ac:dyDescent="0.2">
      <c r="C52" s="54"/>
      <c r="D52" s="67"/>
      <c r="E52" s="27"/>
      <c r="F52" s="27"/>
      <c r="G52" s="27"/>
      <c r="H52" s="27"/>
      <c r="I52" s="27"/>
    </row>
    <row r="53" spans="2:14" ht="15.95" customHeight="1" x14ac:dyDescent="0.2">
      <c r="C53" s="54"/>
      <c r="D53" s="70" t="s">
        <v>117</v>
      </c>
      <c r="E53" s="27"/>
      <c r="F53" s="27"/>
      <c r="G53" s="27"/>
      <c r="H53" s="27"/>
      <c r="I53" s="27"/>
    </row>
    <row r="54" spans="2:14" ht="6.95" customHeight="1" x14ac:dyDescent="0.2">
      <c r="C54" s="54"/>
      <c r="D54" s="27"/>
      <c r="E54" s="27"/>
      <c r="F54" s="27"/>
      <c r="G54" s="27"/>
      <c r="H54" s="27"/>
      <c r="I54" s="27"/>
    </row>
    <row r="55" spans="2:14" ht="18" customHeight="1" x14ac:dyDescent="0.2">
      <c r="D55" s="121" t="s">
        <v>64</v>
      </c>
      <c r="E55" s="122" t="s">
        <v>42</v>
      </c>
      <c r="F55" s="123" t="s">
        <v>55</v>
      </c>
      <c r="G55" s="27"/>
      <c r="H55" s="27"/>
      <c r="I55" s="27"/>
    </row>
    <row r="56" spans="2:14" ht="15.75" customHeight="1" x14ac:dyDescent="0.2">
      <c r="D56" s="110" t="s">
        <v>84</v>
      </c>
      <c r="E56" s="111">
        <v>0</v>
      </c>
      <c r="F56" s="99">
        <f>E56*100/$E$62</f>
        <v>0</v>
      </c>
      <c r="G56" s="27"/>
      <c r="H56" s="27"/>
      <c r="I56" s="27"/>
    </row>
    <row r="57" spans="2:14" ht="15.75" customHeight="1" x14ac:dyDescent="0.2">
      <c r="B57" s="53"/>
      <c r="D57" s="117" t="s">
        <v>83</v>
      </c>
      <c r="E57" s="118">
        <v>5</v>
      </c>
      <c r="F57" s="114">
        <f>(E57*100)/$E$62</f>
        <v>71.428571428571431</v>
      </c>
      <c r="G57" s="27"/>
      <c r="H57" s="27"/>
      <c r="I57" s="27"/>
    </row>
    <row r="58" spans="2:14" ht="15.75" customHeight="1" x14ac:dyDescent="0.2">
      <c r="D58" s="117" t="s">
        <v>71</v>
      </c>
      <c r="E58" s="118">
        <v>2</v>
      </c>
      <c r="F58" s="114">
        <f>(E58*100)/$E$62</f>
        <v>28.571428571428573</v>
      </c>
      <c r="G58" s="27"/>
      <c r="H58" s="28"/>
      <c r="I58" s="27"/>
      <c r="N58" s="53"/>
    </row>
    <row r="59" spans="2:14" ht="15.75" customHeight="1" x14ac:dyDescent="0.2">
      <c r="D59" s="117" t="s">
        <v>72</v>
      </c>
      <c r="E59" s="118">
        <v>0</v>
      </c>
      <c r="F59" s="114">
        <f>(E59*100)/$E$62</f>
        <v>0</v>
      </c>
      <c r="G59" s="27"/>
      <c r="H59" s="28"/>
      <c r="I59" s="27"/>
    </row>
    <row r="60" spans="2:14" ht="15.75" customHeight="1" x14ac:dyDescent="0.2">
      <c r="D60" s="117" t="s">
        <v>73</v>
      </c>
      <c r="E60" s="118">
        <v>0</v>
      </c>
      <c r="F60" s="114">
        <f>(E60*100)/$E$62</f>
        <v>0</v>
      </c>
      <c r="G60" s="27"/>
      <c r="H60" s="27"/>
      <c r="I60" s="27"/>
    </row>
    <row r="61" spans="2:14" ht="15.75" customHeight="1" x14ac:dyDescent="0.2">
      <c r="D61" s="98" t="s">
        <v>56</v>
      </c>
      <c r="E61" s="66">
        <v>0</v>
      </c>
      <c r="F61" s="100">
        <f>(E61*100)/$E$62</f>
        <v>0</v>
      </c>
      <c r="G61" s="27"/>
      <c r="H61" s="27"/>
      <c r="I61" s="27"/>
    </row>
    <row r="62" spans="2:14" ht="15.75" customHeight="1" x14ac:dyDescent="0.2">
      <c r="D62" s="80" t="s">
        <v>41</v>
      </c>
      <c r="E62" s="81">
        <f>SUM(E56:E61)</f>
        <v>7</v>
      </c>
      <c r="F62" s="120">
        <f>SUM(F56:F61)</f>
        <v>100</v>
      </c>
      <c r="G62" s="27"/>
      <c r="H62" s="27"/>
      <c r="I62" s="27"/>
    </row>
    <row r="63" spans="2:14" ht="15.75" customHeight="1" x14ac:dyDescent="0.2">
      <c r="D63" s="54" t="s">
        <v>171</v>
      </c>
      <c r="E63" s="27"/>
      <c r="F63" s="27"/>
      <c r="G63" s="27"/>
      <c r="H63" s="27"/>
      <c r="I63" s="27"/>
    </row>
    <row r="64" spans="2:14" ht="11.25" customHeight="1" x14ac:dyDescent="0.2">
      <c r="D64" s="54" t="s">
        <v>153</v>
      </c>
      <c r="E64" s="27"/>
      <c r="F64" s="27"/>
      <c r="G64" s="27"/>
      <c r="H64" s="27"/>
      <c r="I64" s="27"/>
    </row>
    <row r="65" spans="2:19" ht="15.95" customHeight="1" x14ac:dyDescent="0.2">
      <c r="D65" s="67"/>
      <c r="E65" s="27"/>
      <c r="F65" s="27"/>
      <c r="G65" s="27"/>
      <c r="H65" s="27"/>
      <c r="I65" s="27"/>
    </row>
    <row r="66" spans="2:19" ht="15.75" customHeight="1" x14ac:dyDescent="0.2">
      <c r="D66" s="58" t="s">
        <v>118</v>
      </c>
      <c r="E66" s="27"/>
      <c r="F66" s="27"/>
      <c r="G66" s="27"/>
      <c r="H66" s="27"/>
      <c r="I66" s="27"/>
    </row>
    <row r="67" spans="2:19" ht="6.75" customHeight="1" x14ac:dyDescent="0.2">
      <c r="G67" s="27"/>
      <c r="I67" s="53"/>
      <c r="N67" s="28"/>
      <c r="O67" s="28"/>
      <c r="P67" s="28"/>
      <c r="Q67" s="28"/>
      <c r="R67" s="28"/>
    </row>
    <row r="68" spans="2:19" ht="18" customHeight="1" x14ac:dyDescent="0.2">
      <c r="D68" s="7"/>
      <c r="E68" s="94"/>
      <c r="F68" s="82" t="s">
        <v>42</v>
      </c>
      <c r="G68" s="27"/>
      <c r="I68" s="53"/>
      <c r="N68" s="191"/>
      <c r="O68" s="191"/>
      <c r="P68" s="192"/>
      <c r="Q68" s="183"/>
      <c r="R68" s="28"/>
    </row>
    <row r="69" spans="2:19" ht="18" customHeight="1" x14ac:dyDescent="0.2">
      <c r="C69" s="38"/>
      <c r="D69" s="180" t="s">
        <v>149</v>
      </c>
      <c r="E69" s="179"/>
      <c r="F69" s="108">
        <v>0</v>
      </c>
      <c r="G69" s="27"/>
      <c r="H69" s="53"/>
      <c r="I69" s="53"/>
      <c r="N69" s="191"/>
      <c r="O69" s="191"/>
      <c r="P69" s="192"/>
      <c r="Q69" s="183"/>
      <c r="R69" s="28"/>
    </row>
    <row r="70" spans="2:19" ht="15.75" customHeight="1" x14ac:dyDescent="0.2">
      <c r="C70" s="38"/>
      <c r="D70" s="186" t="s">
        <v>41</v>
      </c>
      <c r="E70" s="185"/>
      <c r="F70" s="187">
        <v>0</v>
      </c>
      <c r="G70" s="27"/>
      <c r="H70" s="177"/>
      <c r="I70" s="53"/>
      <c r="N70" s="188"/>
      <c r="O70" s="184"/>
      <c r="P70" s="181"/>
      <c r="Q70" s="182"/>
      <c r="R70" s="28"/>
    </row>
    <row r="71" spans="2:19" ht="13.5" customHeight="1" x14ac:dyDescent="0.2">
      <c r="D71" s="54" t="s">
        <v>171</v>
      </c>
      <c r="E71" s="93"/>
      <c r="F71" s="93"/>
      <c r="G71" s="93"/>
      <c r="H71" s="93"/>
      <c r="I71" s="27"/>
      <c r="N71" s="189"/>
      <c r="O71" s="189"/>
      <c r="P71" s="190"/>
      <c r="Q71" s="182"/>
      <c r="R71" s="28"/>
    </row>
    <row r="72" spans="2:19" ht="9.75" customHeight="1" x14ac:dyDescent="0.2">
      <c r="D72" s="54" t="s">
        <v>153</v>
      </c>
      <c r="E72" s="93"/>
      <c r="F72" s="93"/>
      <c r="G72" s="93"/>
      <c r="H72" s="93"/>
      <c r="I72" s="27"/>
      <c r="N72" s="191"/>
      <c r="O72" s="191"/>
      <c r="P72" s="188"/>
      <c r="Q72" s="193"/>
      <c r="R72" s="28"/>
    </row>
    <row r="73" spans="2:19" ht="15.75" customHeight="1" x14ac:dyDescent="0.2">
      <c r="D73" s="67"/>
      <c r="E73" s="27"/>
      <c r="F73" s="27"/>
      <c r="G73" s="27"/>
      <c r="H73" s="27"/>
      <c r="I73" s="27"/>
    </row>
    <row r="74" spans="2:19" ht="15.75" customHeight="1" x14ac:dyDescent="0.2">
      <c r="C74" s="54"/>
      <c r="D74" s="70" t="s">
        <v>119</v>
      </c>
      <c r="E74" s="28"/>
      <c r="F74" s="28"/>
      <c r="G74" s="28"/>
      <c r="H74" s="28"/>
      <c r="I74" s="27"/>
    </row>
    <row r="75" spans="2:19" ht="6.95" customHeight="1" x14ac:dyDescent="0.2">
      <c r="C75" s="54"/>
      <c r="D75" s="27"/>
      <c r="E75" s="27"/>
      <c r="F75" s="27"/>
      <c r="G75" s="27"/>
      <c r="H75" s="27"/>
      <c r="I75" s="27"/>
    </row>
    <row r="76" spans="2:19" ht="18" customHeight="1" x14ac:dyDescent="0.2">
      <c r="D76" s="61"/>
      <c r="E76" s="62"/>
      <c r="F76" s="194" t="s">
        <v>59</v>
      </c>
      <c r="H76" s="178"/>
      <c r="I76" s="27"/>
    </row>
    <row r="77" spans="2:19" ht="15.95" customHeight="1" x14ac:dyDescent="0.2">
      <c r="B77" s="53"/>
      <c r="D77" s="154" t="s">
        <v>138</v>
      </c>
      <c r="E77" s="45"/>
      <c r="F77" s="101">
        <v>0</v>
      </c>
      <c r="H77" s="27"/>
      <c r="I77" s="27"/>
      <c r="S77" s="53"/>
    </row>
    <row r="78" spans="2:19" ht="15.95" customHeight="1" x14ac:dyDescent="0.2">
      <c r="B78" s="53"/>
      <c r="D78" s="208" t="s">
        <v>139</v>
      </c>
      <c r="E78" s="297"/>
      <c r="F78" s="101">
        <v>1</v>
      </c>
      <c r="H78" s="27"/>
      <c r="I78" s="27"/>
      <c r="S78" s="53"/>
    </row>
    <row r="79" spans="2:19" ht="15.95" customHeight="1" x14ac:dyDescent="0.2">
      <c r="D79" s="155" t="s">
        <v>57</v>
      </c>
      <c r="E79" s="172"/>
      <c r="F79" s="102">
        <v>6</v>
      </c>
      <c r="G79" s="53"/>
      <c r="H79" s="53"/>
      <c r="I79" s="53"/>
    </row>
    <row r="80" spans="2:19" ht="15.95" customHeight="1" x14ac:dyDescent="0.2">
      <c r="D80" s="156" t="s">
        <v>61</v>
      </c>
      <c r="E80" s="173"/>
      <c r="F80" s="103">
        <v>6</v>
      </c>
      <c r="G80" s="53"/>
      <c r="H80" s="53"/>
      <c r="I80" s="53"/>
    </row>
    <row r="81" spans="2:12" ht="15.95" customHeight="1" x14ac:dyDescent="0.2">
      <c r="D81" s="157" t="s">
        <v>62</v>
      </c>
      <c r="E81" s="174"/>
      <c r="F81" s="116">
        <v>0</v>
      </c>
      <c r="G81" s="53"/>
      <c r="I81" s="53"/>
    </row>
    <row r="82" spans="2:12" ht="15.95" customHeight="1" x14ac:dyDescent="0.2">
      <c r="D82" s="380" t="s">
        <v>63</v>
      </c>
      <c r="E82" s="381"/>
      <c r="F82" s="104">
        <v>0</v>
      </c>
      <c r="H82" s="27"/>
      <c r="I82" s="27"/>
    </row>
    <row r="83" spans="2:12" ht="16.5" customHeight="1" x14ac:dyDescent="0.2">
      <c r="D83" s="158" t="s">
        <v>60</v>
      </c>
      <c r="E83" s="175"/>
      <c r="F83" s="159">
        <v>0</v>
      </c>
      <c r="H83" s="27"/>
      <c r="I83" s="27"/>
    </row>
    <row r="84" spans="2:12" ht="15.75" customHeight="1" x14ac:dyDescent="0.2">
      <c r="D84" s="54" t="s">
        <v>171</v>
      </c>
      <c r="E84" s="176"/>
      <c r="F84" s="27"/>
      <c r="G84" s="27"/>
      <c r="H84" s="27"/>
      <c r="I84" s="27"/>
    </row>
    <row r="85" spans="2:12" ht="9.75" customHeight="1" x14ac:dyDescent="0.2">
      <c r="C85" s="54"/>
      <c r="D85" s="54" t="s">
        <v>153</v>
      </c>
      <c r="E85" s="176"/>
      <c r="F85" s="27"/>
      <c r="G85" s="27"/>
      <c r="H85" s="27"/>
      <c r="I85" s="27"/>
    </row>
    <row r="86" spans="2:12" ht="15.95" customHeight="1" x14ac:dyDescent="0.2">
      <c r="C86" s="54"/>
      <c r="D86" s="67"/>
      <c r="E86" s="176"/>
      <c r="F86" s="27"/>
      <c r="G86" s="27"/>
      <c r="H86" s="27"/>
      <c r="I86" s="27"/>
    </row>
    <row r="87" spans="2:12" ht="15.95" customHeight="1" x14ac:dyDescent="0.2">
      <c r="D87" s="58" t="s">
        <v>120</v>
      </c>
      <c r="E87" s="171"/>
    </row>
    <row r="88" spans="2:12" ht="6.95" customHeight="1" x14ac:dyDescent="0.2">
      <c r="B88" s="28"/>
      <c r="C88" s="27"/>
      <c r="D88" s="27"/>
      <c r="E88" s="27"/>
      <c r="F88" s="27"/>
      <c r="G88" s="27"/>
      <c r="H88" s="27"/>
      <c r="I88" s="27"/>
      <c r="J88" s="27"/>
      <c r="K88" s="28"/>
      <c r="L88" s="27"/>
    </row>
    <row r="89" spans="2:12" ht="18" customHeight="1" x14ac:dyDescent="0.2">
      <c r="C89" s="27"/>
      <c r="D89" s="76" t="s">
        <v>87</v>
      </c>
      <c r="E89" s="36"/>
      <c r="F89" s="77" t="s">
        <v>42</v>
      </c>
      <c r="G89" s="78" t="s">
        <v>55</v>
      </c>
    </row>
    <row r="90" spans="2:12" ht="15.75" customHeight="1" x14ac:dyDescent="0.2">
      <c r="D90" s="115" t="s">
        <v>14</v>
      </c>
      <c r="E90" s="112"/>
      <c r="F90" s="113">
        <v>3</v>
      </c>
      <c r="G90" s="114">
        <f>(F90*100)/$F$95</f>
        <v>42.857142857142854</v>
      </c>
    </row>
    <row r="91" spans="2:12" ht="15.75" customHeight="1" x14ac:dyDescent="0.2">
      <c r="D91" s="115" t="s">
        <v>16</v>
      </c>
      <c r="E91" s="112"/>
      <c r="F91" s="113">
        <v>1</v>
      </c>
      <c r="G91" s="114">
        <f t="shared" ref="G91:G94" si="1">(F91*100)/$F$95</f>
        <v>14.285714285714286</v>
      </c>
    </row>
    <row r="92" spans="2:12" ht="15.75" customHeight="1" x14ac:dyDescent="0.2">
      <c r="D92" s="115" t="s">
        <v>26</v>
      </c>
      <c r="E92" s="112"/>
      <c r="F92" s="113">
        <v>1</v>
      </c>
      <c r="G92" s="114">
        <f t="shared" si="1"/>
        <v>14.285714285714286</v>
      </c>
    </row>
    <row r="93" spans="2:12" ht="15.75" customHeight="1" x14ac:dyDescent="0.2">
      <c r="D93" s="115" t="s">
        <v>166</v>
      </c>
      <c r="E93" s="112"/>
      <c r="F93" s="113">
        <v>1</v>
      </c>
      <c r="G93" s="114">
        <f t="shared" si="1"/>
        <v>14.285714285714286</v>
      </c>
    </row>
    <row r="94" spans="2:12" ht="15.75" customHeight="1" x14ac:dyDescent="0.2">
      <c r="B94" s="27"/>
      <c r="D94" s="115" t="s">
        <v>29</v>
      </c>
      <c r="E94" s="112"/>
      <c r="F94" s="113">
        <v>1</v>
      </c>
      <c r="G94" s="114">
        <f t="shared" si="1"/>
        <v>14.285714285714286</v>
      </c>
      <c r="H94" s="27"/>
      <c r="I94" s="27"/>
      <c r="J94" s="27"/>
    </row>
    <row r="95" spans="2:12" ht="15.75" customHeight="1" x14ac:dyDescent="0.2">
      <c r="B95" s="27"/>
      <c r="D95" s="125"/>
      <c r="E95" s="126" t="s">
        <v>77</v>
      </c>
      <c r="F95" s="127">
        <f>SUM(F90:F94)</f>
        <v>7</v>
      </c>
      <c r="G95" s="120">
        <f>SUM(G90:G94)</f>
        <v>100.00000000000001</v>
      </c>
      <c r="H95" s="27"/>
      <c r="I95" s="27"/>
      <c r="J95" s="27"/>
      <c r="K95" s="28"/>
      <c r="L95" s="27"/>
    </row>
    <row r="96" spans="2:12" ht="15.75" customHeight="1" x14ac:dyDescent="0.2">
      <c r="B96" s="27"/>
      <c r="D96" s="54" t="s">
        <v>171</v>
      </c>
      <c r="H96" s="27"/>
      <c r="I96" s="27"/>
      <c r="J96" s="27"/>
      <c r="K96" s="28"/>
      <c r="L96" s="27"/>
    </row>
    <row r="97" spans="2:18" ht="10.5" customHeight="1" x14ac:dyDescent="0.2">
      <c r="B97" s="27"/>
      <c r="D97" s="54" t="s">
        <v>153</v>
      </c>
      <c r="H97" s="27"/>
      <c r="I97" s="27"/>
      <c r="J97" s="27"/>
      <c r="K97" s="28"/>
      <c r="L97" s="27"/>
    </row>
    <row r="98" spans="2:18" ht="15.95" customHeight="1" x14ac:dyDescent="0.2">
      <c r="B98" s="27"/>
      <c r="C98" s="27"/>
      <c r="D98" s="34"/>
      <c r="H98" s="27"/>
      <c r="I98" s="27"/>
      <c r="J98" s="27"/>
      <c r="K98" s="28"/>
      <c r="L98" s="27"/>
    </row>
    <row r="99" spans="2:18" ht="15.95" customHeight="1" x14ac:dyDescent="0.2">
      <c r="B99" s="27"/>
      <c r="C99" s="27"/>
      <c r="D99" s="34"/>
      <c r="H99" s="27"/>
      <c r="I99" s="27"/>
      <c r="J99" s="27"/>
      <c r="K99" s="28"/>
      <c r="L99" s="27"/>
    </row>
    <row r="100" spans="2:18" ht="15.95" customHeight="1" x14ac:dyDescent="0.2">
      <c r="B100" s="27"/>
      <c r="D100" s="70" t="s">
        <v>121</v>
      </c>
      <c r="H100" s="27"/>
      <c r="I100" s="27"/>
      <c r="J100" s="27"/>
      <c r="K100" s="28"/>
      <c r="L100" s="27"/>
    </row>
    <row r="101" spans="2:18" ht="6.95" customHeight="1" x14ac:dyDescent="0.2">
      <c r="C101" s="27"/>
      <c r="D101" s="34"/>
      <c r="H101" s="27"/>
      <c r="I101" s="27"/>
      <c r="J101" s="27"/>
      <c r="K101" s="28"/>
      <c r="L101" s="27"/>
      <c r="P101" s="27"/>
    </row>
    <row r="102" spans="2:18" s="28" customFormat="1" ht="33.75" x14ac:dyDescent="0.2">
      <c r="C102" s="39"/>
      <c r="D102" s="40" t="s">
        <v>70</v>
      </c>
      <c r="E102" s="41"/>
      <c r="F102" s="36"/>
      <c r="G102" s="195" t="s">
        <v>42</v>
      </c>
      <c r="H102" s="195" t="s">
        <v>55</v>
      </c>
      <c r="I102" s="42" t="s">
        <v>76</v>
      </c>
      <c r="J102" s="43"/>
      <c r="K102" s="43"/>
      <c r="L102" s="43"/>
      <c r="M102" s="43"/>
      <c r="N102" s="43"/>
      <c r="O102" s="39"/>
      <c r="P102" s="44"/>
      <c r="R102" s="32"/>
    </row>
    <row r="103" spans="2:18" ht="15.75" customHeight="1" x14ac:dyDescent="0.2">
      <c r="B103" s="27"/>
      <c r="C103" s="39"/>
      <c r="D103" s="55" t="s">
        <v>85</v>
      </c>
      <c r="E103" s="83"/>
      <c r="F103" s="74"/>
      <c r="G103" s="46">
        <v>2</v>
      </c>
      <c r="H103" s="84">
        <f t="shared" ref="H103:H111" si="2">G103*100/$G$112</f>
        <v>40</v>
      </c>
      <c r="I103" s="84">
        <f t="shared" ref="I103:I112" si="3">(G103*100)/$F$16</f>
        <v>28.571428571428573</v>
      </c>
      <c r="J103" s="39"/>
      <c r="K103" s="39"/>
      <c r="L103" s="39"/>
      <c r="M103" s="39"/>
      <c r="N103" s="39"/>
      <c r="O103" s="39"/>
      <c r="P103" s="47"/>
      <c r="R103" s="31"/>
    </row>
    <row r="104" spans="2:18" ht="15.75" customHeight="1" x14ac:dyDescent="0.2">
      <c r="B104" s="27"/>
      <c r="C104" s="39"/>
      <c r="D104" s="160" t="s">
        <v>86</v>
      </c>
      <c r="E104" s="162"/>
      <c r="F104" s="161"/>
      <c r="G104" s="46">
        <v>2</v>
      </c>
      <c r="H104" s="84">
        <f t="shared" si="2"/>
        <v>40</v>
      </c>
      <c r="I104" s="84">
        <f t="shared" si="3"/>
        <v>28.571428571428573</v>
      </c>
      <c r="J104" s="39"/>
      <c r="K104" s="39"/>
      <c r="L104" s="39"/>
      <c r="M104" s="39"/>
      <c r="N104" s="39"/>
      <c r="O104" s="39"/>
      <c r="P104" s="47"/>
      <c r="R104" s="31"/>
    </row>
    <row r="105" spans="2:18" ht="15.75" customHeight="1" x14ac:dyDescent="0.2">
      <c r="B105" s="27"/>
      <c r="C105" s="39"/>
      <c r="D105" s="167" t="s">
        <v>102</v>
      </c>
      <c r="E105" s="165"/>
      <c r="F105" s="166"/>
      <c r="G105" s="73">
        <v>2</v>
      </c>
      <c r="H105" s="134">
        <f t="shared" si="2"/>
        <v>40</v>
      </c>
      <c r="I105" s="256">
        <f t="shared" si="3"/>
        <v>28.571428571428573</v>
      </c>
      <c r="J105" s="39"/>
      <c r="K105" s="39"/>
      <c r="L105" s="39"/>
      <c r="M105" s="39"/>
      <c r="N105" s="39"/>
      <c r="O105" s="39"/>
      <c r="P105" s="47"/>
      <c r="R105" s="31"/>
    </row>
    <row r="106" spans="2:18" ht="15.75" customHeight="1" x14ac:dyDescent="0.2">
      <c r="B106" s="27"/>
      <c r="C106" s="39"/>
      <c r="D106" s="56" t="s">
        <v>52</v>
      </c>
      <c r="E106" s="49"/>
      <c r="F106" s="50"/>
      <c r="G106" s="46">
        <v>3</v>
      </c>
      <c r="H106" s="84">
        <f t="shared" si="2"/>
        <v>60</v>
      </c>
      <c r="I106" s="84">
        <f t="shared" si="3"/>
        <v>42.857142857142854</v>
      </c>
      <c r="J106" s="39"/>
      <c r="K106" s="39"/>
      <c r="L106" s="39"/>
      <c r="M106" s="39"/>
      <c r="N106" s="39"/>
      <c r="O106" s="39"/>
      <c r="P106" s="47"/>
      <c r="R106" s="31"/>
    </row>
    <row r="107" spans="2:18" ht="15.75" customHeight="1" x14ac:dyDescent="0.2">
      <c r="B107" s="27"/>
      <c r="C107" s="39"/>
      <c r="D107" s="160" t="s">
        <v>183</v>
      </c>
      <c r="E107" s="163"/>
      <c r="F107" s="164"/>
      <c r="G107" s="75">
        <v>3</v>
      </c>
      <c r="H107" s="84">
        <f t="shared" si="2"/>
        <v>60</v>
      </c>
      <c r="I107" s="84">
        <f t="shared" si="3"/>
        <v>42.857142857142854</v>
      </c>
      <c r="J107" s="39"/>
      <c r="K107" s="39"/>
      <c r="L107" s="39"/>
      <c r="M107" s="39"/>
      <c r="N107" s="39"/>
      <c r="O107" s="39"/>
      <c r="P107" s="47"/>
      <c r="R107" s="31"/>
    </row>
    <row r="108" spans="2:18" ht="15.75" customHeight="1" x14ac:dyDescent="0.2">
      <c r="B108" s="27"/>
      <c r="C108" s="39"/>
      <c r="D108" s="209" t="s">
        <v>99</v>
      </c>
      <c r="E108" s="357"/>
      <c r="F108" s="358"/>
      <c r="G108" s="359">
        <v>1</v>
      </c>
      <c r="H108" s="360">
        <f t="shared" si="2"/>
        <v>20</v>
      </c>
      <c r="I108" s="360">
        <f t="shared" si="3"/>
        <v>14.285714285714286</v>
      </c>
      <c r="J108" s="39"/>
      <c r="K108" s="39"/>
      <c r="L108" s="39"/>
      <c r="M108" s="39"/>
      <c r="N108" s="39"/>
      <c r="O108" s="39"/>
      <c r="P108" s="47"/>
      <c r="R108" s="31"/>
    </row>
    <row r="109" spans="2:18" ht="15.75" customHeight="1" x14ac:dyDescent="0.2">
      <c r="B109" s="27"/>
      <c r="C109" s="39"/>
      <c r="D109" s="369" t="s">
        <v>74</v>
      </c>
      <c r="E109" s="365"/>
      <c r="F109" s="366"/>
      <c r="G109" s="367">
        <v>1</v>
      </c>
      <c r="H109" s="368">
        <f t="shared" si="2"/>
        <v>20</v>
      </c>
      <c r="I109" s="368">
        <f t="shared" si="3"/>
        <v>14.285714285714286</v>
      </c>
      <c r="J109" s="39"/>
      <c r="K109" s="39"/>
      <c r="L109" s="39"/>
      <c r="M109" s="39"/>
      <c r="N109" s="39"/>
      <c r="O109" s="39"/>
      <c r="P109" s="47"/>
      <c r="R109" s="31"/>
    </row>
    <row r="110" spans="2:18" ht="15.75" customHeight="1" x14ac:dyDescent="0.2">
      <c r="B110" s="27"/>
      <c r="C110" s="39"/>
      <c r="D110" s="348" t="s">
        <v>100</v>
      </c>
      <c r="E110" s="361"/>
      <c r="F110" s="362"/>
      <c r="G110" s="363">
        <v>1</v>
      </c>
      <c r="H110" s="364">
        <f t="shared" si="2"/>
        <v>20</v>
      </c>
      <c r="I110" s="364">
        <f t="shared" si="3"/>
        <v>14.285714285714286</v>
      </c>
      <c r="J110" s="39"/>
      <c r="K110" s="39"/>
      <c r="L110" s="39"/>
      <c r="M110" s="39"/>
      <c r="N110" s="39"/>
      <c r="O110" s="39"/>
      <c r="P110" s="47"/>
      <c r="R110" s="31"/>
    </row>
    <row r="111" spans="2:18" ht="15.75" customHeight="1" x14ac:dyDescent="0.2">
      <c r="B111" s="27"/>
      <c r="C111" s="48"/>
      <c r="D111" s="168" t="s">
        <v>167</v>
      </c>
      <c r="E111" s="169"/>
      <c r="F111" s="170"/>
      <c r="G111" s="109">
        <v>1</v>
      </c>
      <c r="H111" s="135">
        <f t="shared" si="2"/>
        <v>20</v>
      </c>
      <c r="I111" s="356">
        <f t="shared" si="3"/>
        <v>14.285714285714286</v>
      </c>
      <c r="J111" s="39"/>
      <c r="K111" s="39"/>
      <c r="L111" s="39"/>
      <c r="M111" s="39"/>
      <c r="N111" s="39"/>
      <c r="O111" s="39"/>
      <c r="P111" s="47"/>
      <c r="R111" s="31"/>
    </row>
    <row r="112" spans="2:18" ht="15.75" customHeight="1" x14ac:dyDescent="0.2">
      <c r="D112" s="130" t="s">
        <v>53</v>
      </c>
      <c r="E112" s="131"/>
      <c r="F112" s="132"/>
      <c r="G112" s="133">
        <f>G103+G106</f>
        <v>5</v>
      </c>
      <c r="H112" s="128">
        <f>H103+H106</f>
        <v>100</v>
      </c>
      <c r="I112" s="128">
        <f t="shared" si="3"/>
        <v>71.428571428571431</v>
      </c>
      <c r="L112" s="31"/>
      <c r="O112" s="31"/>
      <c r="R112" s="31"/>
    </row>
    <row r="113" spans="3:7" ht="15.95" customHeight="1" x14ac:dyDescent="0.2">
      <c r="D113" s="54" t="s">
        <v>171</v>
      </c>
    </row>
    <row r="114" spans="3:7" ht="9.75" customHeight="1" x14ac:dyDescent="0.2">
      <c r="D114" s="54" t="s">
        <v>153</v>
      </c>
    </row>
    <row r="115" spans="3:7" ht="15.95" customHeight="1" x14ac:dyDescent="0.2"/>
    <row r="116" spans="3:7" ht="15.95" customHeight="1" x14ac:dyDescent="0.2">
      <c r="D116" s="70" t="s">
        <v>128</v>
      </c>
    </row>
    <row r="117" spans="3:7" ht="6.75" customHeight="1" x14ac:dyDescent="0.2"/>
    <row r="118" spans="3:7" ht="18" customHeight="1" x14ac:dyDescent="0.2">
      <c r="D118" s="226"/>
      <c r="E118" s="262"/>
      <c r="F118" s="263"/>
      <c r="G118" s="227">
        <v>2023</v>
      </c>
    </row>
    <row r="119" spans="3:7" ht="18" customHeight="1" x14ac:dyDescent="0.2">
      <c r="D119" s="320" t="s">
        <v>104</v>
      </c>
      <c r="E119" s="321"/>
      <c r="F119" s="322"/>
      <c r="G119" s="323">
        <v>13</v>
      </c>
    </row>
    <row r="120" spans="3:7" ht="15.75" customHeight="1" x14ac:dyDescent="0.2">
      <c r="D120" s="230" t="s">
        <v>105</v>
      </c>
      <c r="E120" s="264"/>
      <c r="F120" s="264"/>
      <c r="G120" s="231">
        <v>6</v>
      </c>
    </row>
    <row r="121" spans="3:7" ht="15.95" customHeight="1" x14ac:dyDescent="0.2">
      <c r="D121" s="232" t="s">
        <v>135</v>
      </c>
      <c r="E121" s="265"/>
      <c r="F121" s="265"/>
      <c r="G121" s="233">
        <v>7</v>
      </c>
    </row>
    <row r="122" spans="3:7" ht="15.95" customHeight="1" x14ac:dyDescent="0.2">
      <c r="D122" s="129" t="s">
        <v>111</v>
      </c>
      <c r="E122" s="266"/>
      <c r="F122" s="266"/>
      <c r="G122" s="234">
        <v>0</v>
      </c>
    </row>
    <row r="123" spans="3:7" ht="15.95" customHeight="1" x14ac:dyDescent="0.2">
      <c r="C123" s="38"/>
      <c r="D123" s="298" t="s">
        <v>112</v>
      </c>
      <c r="E123" s="274"/>
      <c r="F123" s="278"/>
      <c r="G123" s="281">
        <v>7</v>
      </c>
    </row>
    <row r="124" spans="3:7" ht="15.95" customHeight="1" x14ac:dyDescent="0.2">
      <c r="C124" s="38"/>
      <c r="D124" s="270" t="s">
        <v>108</v>
      </c>
      <c r="E124" s="270"/>
      <c r="F124" s="279"/>
      <c r="G124" s="271">
        <v>2</v>
      </c>
    </row>
    <row r="125" spans="3:7" ht="15.95" customHeight="1" x14ac:dyDescent="0.2">
      <c r="C125" s="38"/>
      <c r="D125" s="282" t="s">
        <v>109</v>
      </c>
      <c r="E125" s="283"/>
      <c r="F125" s="284"/>
      <c r="G125" s="272">
        <v>5</v>
      </c>
    </row>
    <row r="126" spans="3:7" ht="15.95" customHeight="1" x14ac:dyDescent="0.2">
      <c r="C126" s="38"/>
      <c r="D126" s="273" t="s">
        <v>127</v>
      </c>
      <c r="E126" s="273"/>
      <c r="F126" s="280"/>
      <c r="G126" s="276">
        <v>0</v>
      </c>
    </row>
    <row r="127" spans="3:7" ht="15.95" customHeight="1" x14ac:dyDescent="0.2">
      <c r="D127" s="54" t="s">
        <v>171</v>
      </c>
    </row>
    <row r="128" spans="3:7" ht="10.5" customHeight="1" x14ac:dyDescent="0.2">
      <c r="D128" s="54" t="s">
        <v>153</v>
      </c>
    </row>
    <row r="129" spans="4:7" ht="15.95" customHeight="1" x14ac:dyDescent="0.2"/>
    <row r="130" spans="4:7" ht="15.95" customHeight="1" x14ac:dyDescent="0.2">
      <c r="D130" s="70" t="s">
        <v>132</v>
      </c>
    </row>
    <row r="131" spans="4:7" ht="6.75" customHeight="1" x14ac:dyDescent="0.2"/>
    <row r="132" spans="4:7" ht="15" customHeight="1" x14ac:dyDescent="0.2">
      <c r="D132" s="76"/>
      <c r="E132" s="36"/>
      <c r="F132" s="77" t="s">
        <v>42</v>
      </c>
      <c r="G132" s="78" t="s">
        <v>55</v>
      </c>
    </row>
    <row r="133" spans="4:7" ht="15.95" customHeight="1" x14ac:dyDescent="0.2">
      <c r="D133" s="115" t="s">
        <v>129</v>
      </c>
      <c r="E133" s="112"/>
      <c r="F133" s="113">
        <v>2</v>
      </c>
      <c r="G133" s="114">
        <f>(F133*100)/$F$136</f>
        <v>33.333333333333336</v>
      </c>
    </row>
    <row r="134" spans="4:7" ht="15.95" customHeight="1" x14ac:dyDescent="0.2">
      <c r="D134" s="115" t="s">
        <v>130</v>
      </c>
      <c r="E134" s="112"/>
      <c r="F134" s="113">
        <v>2</v>
      </c>
      <c r="G134" s="114">
        <f t="shared" ref="G134:G136" si="4">(F134*100)/$F$136</f>
        <v>33.333333333333336</v>
      </c>
    </row>
    <row r="135" spans="4:7" ht="15.95" customHeight="1" x14ac:dyDescent="0.2">
      <c r="D135" s="115" t="s">
        <v>131</v>
      </c>
      <c r="E135" s="112"/>
      <c r="F135" s="113">
        <v>2</v>
      </c>
      <c r="G135" s="114">
        <f t="shared" si="4"/>
        <v>33.333333333333336</v>
      </c>
    </row>
    <row r="136" spans="4:7" ht="15.95" customHeight="1" x14ac:dyDescent="0.2">
      <c r="D136" s="130" t="s">
        <v>103</v>
      </c>
      <c r="E136" s="131"/>
      <c r="F136" s="229">
        <v>6</v>
      </c>
      <c r="G136" s="128">
        <f t="shared" si="4"/>
        <v>100</v>
      </c>
    </row>
    <row r="137" spans="4:7" ht="15.95" customHeight="1" x14ac:dyDescent="0.2">
      <c r="D137" s="54" t="s">
        <v>171</v>
      </c>
    </row>
    <row r="138" spans="4:7" ht="11.25" customHeight="1" x14ac:dyDescent="0.2">
      <c r="D138" s="54" t="s">
        <v>153</v>
      </c>
    </row>
    <row r="139" spans="4:7" ht="15.95" customHeight="1" x14ac:dyDescent="0.2"/>
    <row r="140" spans="4:7" ht="15.95" customHeight="1" x14ac:dyDescent="0.2"/>
    <row r="141" spans="4:7" ht="15.95" customHeight="1" x14ac:dyDescent="0.2"/>
    <row r="142" spans="4:7" ht="15.95" customHeight="1" x14ac:dyDescent="0.2"/>
    <row r="143" spans="4:7" ht="15.95" customHeight="1" x14ac:dyDescent="0.2"/>
    <row r="144" spans="4:7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</sheetData>
  <mergeCells count="1">
    <mergeCell ref="D82:E82"/>
  </mergeCell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3" manualBreakCount="3">
    <brk id="39" min="2" max="11" man="1"/>
    <brk id="73" min="2" max="11" man="1"/>
    <brk id="99" min="2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&gt;&gt;INDICE&lt;&lt;</vt:lpstr>
      <vt:lpstr>CUADRO_RESUMEN</vt:lpstr>
      <vt:lpstr>ZERIZAN</vt:lpstr>
      <vt:lpstr>SUA</vt:lpstr>
      <vt:lpstr>BEREGAIN</vt:lpstr>
      <vt:lpstr>'&gt;&gt;INDICE&lt;&lt;'!Área_de_impresión</vt:lpstr>
      <vt:lpstr>BEREGAIN!Área_de_impresión</vt:lpstr>
      <vt:lpstr>CUADRO_RESUMEN!Área_de_impresión</vt:lpstr>
      <vt:lpstr>SUA!Área_de_impresión</vt:lpstr>
      <vt:lpstr>ZERIZAN!Área_de_impresión</vt:lpstr>
      <vt:lpstr>'&gt;&gt;INDICE&lt;&lt;'!Títulos_a_imprimir</vt:lpstr>
      <vt:lpstr>BEREGAIN!Títulos_a_imprimir</vt:lpstr>
      <vt:lpstr>CUADRO_RESUMEN!Títulos_a_imprimir</vt:lpstr>
      <vt:lpstr>SUA!Títulos_a_imprimir</vt:lpstr>
      <vt:lpstr>ZERIZAN!Títulos_a_imprimir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2024-12-09T12:34:43Z</cp:lastPrinted>
  <dcterms:created xsi:type="dcterms:W3CDTF">2009-07-10T13:25:11Z</dcterms:created>
  <dcterms:modified xsi:type="dcterms:W3CDTF">2024-12-09T12:37:26Z</dcterms:modified>
</cp:coreProperties>
</file>